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729"/>
  <workbookPr date1904="1" defaultThemeVersion="124226"/>
  <mc:AlternateContent xmlns:mc="http://schemas.openxmlformats.org/markup-compatibility/2006">
    <mc:Choice Requires="x15">
      <x15ac:absPath xmlns:x15ac="http://schemas.microsoft.com/office/spreadsheetml/2010/11/ac" url="https://d.docs.live.net/1b154b649e9737a6/Documents/"/>
    </mc:Choice>
  </mc:AlternateContent>
  <bookViews>
    <workbookView xWindow="0" yWindow="0" windowWidth="20490" windowHeight="6930" activeTab="2"/>
  </bookViews>
  <sheets>
    <sheet name="Instructions" sheetId="5" r:id="rId1"/>
    <sheet name="Static Info" sheetId="1" r:id="rId2"/>
    <sheet name="Measurements" sheetId="2" r:id="rId3"/>
    <sheet name="DB input" sheetId="4" state="hidden" r:id="rId4"/>
  </sheets>
  <calcPr calcId="171027"/>
</workbook>
</file>

<file path=xl/calcChain.xml><?xml version="1.0" encoding="utf-8"?>
<calcChain xmlns="http://schemas.openxmlformats.org/spreadsheetml/2006/main">
  <c r="F58" i="2" l="1"/>
  <c r="C2" i="2"/>
  <c r="D3" i="2"/>
  <c r="D32" i="2" s="1"/>
  <c r="B2" i="4"/>
  <c r="C2" i="4"/>
  <c r="D2" i="4"/>
  <c r="E2" i="4"/>
  <c r="F2" i="4"/>
  <c r="G2" i="4"/>
  <c r="H2" i="4"/>
  <c r="I2" i="4"/>
  <c r="J2" i="4"/>
  <c r="K2" i="4"/>
  <c r="L2" i="4"/>
  <c r="M2" i="4"/>
  <c r="N2" i="4"/>
  <c r="O2" i="4"/>
  <c r="P2" i="4"/>
  <c r="Q2" i="4"/>
  <c r="R2" i="4"/>
  <c r="S2" i="4"/>
  <c r="T2" i="4"/>
  <c r="U2" i="4"/>
  <c r="V2" i="4"/>
  <c r="W2" i="4"/>
  <c r="X2" i="4"/>
  <c r="Y2" i="4"/>
  <c r="Z2" i="4"/>
  <c r="AA2" i="4"/>
  <c r="AB2" i="4"/>
  <c r="AC2" i="4"/>
  <c r="AD2" i="4"/>
  <c r="AE2" i="4"/>
  <c r="AG2" i="4"/>
  <c r="AH2" i="4"/>
  <c r="AI2" i="4"/>
  <c r="AJ2" i="4"/>
  <c r="AK2" i="4"/>
  <c r="AL2" i="4"/>
  <c r="AM2" i="4"/>
  <c r="AN2" i="4"/>
  <c r="AO2" i="4"/>
  <c r="AP2" i="4"/>
  <c r="AQ2" i="4"/>
  <c r="AR2" i="4"/>
  <c r="AS2" i="4"/>
  <c r="AT2" i="4"/>
  <c r="AU2" i="4"/>
  <c r="D11" i="2" l="1"/>
</calcChain>
</file>

<file path=xl/sharedStrings.xml><?xml version="1.0" encoding="utf-8"?>
<sst xmlns="http://schemas.openxmlformats.org/spreadsheetml/2006/main" count="305" uniqueCount="192">
  <si>
    <t>2a</t>
  </si>
  <si>
    <r>
      <t>Email the Excel Workbook as an attachment to the IJCA &lt;</t>
    </r>
    <r>
      <rPr>
        <u/>
        <sz val="11"/>
        <rFont val="Geneva"/>
      </rPr>
      <t>director@j24class.org</t>
    </r>
    <r>
      <rPr>
        <sz val="11"/>
        <rFont val="Geneva"/>
      </rPr>
      <t xml:space="preserve">&gt;.  The Measurement Certificate will be issued in accordance with Rule 2.5.3.  Also, send a copy to your National Measurer if that is your normal submission process.
</t>
    </r>
  </si>
  <si>
    <t>INSTRUCTIONS</t>
  </si>
  <si>
    <t>Note: For Change of Ownership - See change of Ownership Declaration Form on the Class Website</t>
  </si>
  <si>
    <t>UNITS</t>
  </si>
  <si>
    <t>mm</t>
  </si>
  <si>
    <t>Telephone - Home</t>
  </si>
  <si>
    <t>Telephone - Business</t>
  </si>
  <si>
    <t>E-Mail</t>
  </si>
  <si>
    <t>Complete Hull Number</t>
  </si>
  <si>
    <t>Sail Number</t>
  </si>
  <si>
    <t>MEASURER INFORMATION</t>
  </si>
  <si>
    <t>Measurer E-Mail</t>
  </si>
  <si>
    <t>Date Measured</t>
  </si>
  <si>
    <t>ITEM</t>
  </si>
  <si>
    <t>RULE</t>
  </si>
  <si>
    <t>MINIMUM</t>
  </si>
  <si>
    <t>MAXIMUM</t>
  </si>
  <si>
    <t>ACTUAL</t>
  </si>
  <si>
    <t xml:space="preserve">Keep a copy for your working files and as back-up until the Measurement Certificate is delivered.
</t>
  </si>
  <si>
    <t>Y / N</t>
  </si>
  <si>
    <t>3a</t>
  </si>
  <si>
    <t>3b</t>
  </si>
  <si>
    <t>6a</t>
  </si>
  <si>
    <t>6b</t>
  </si>
  <si>
    <t>8a</t>
  </si>
  <si>
    <t>8b</t>
  </si>
  <si>
    <t>8c</t>
  </si>
  <si>
    <t>Other Measurer 2</t>
  </si>
  <si>
    <t xml:space="preserve">Other Measurer 1 </t>
  </si>
  <si>
    <t>PART D ctd.</t>
  </si>
  <si>
    <t xml:space="preserve">ACT YACHT WT DRY </t>
  </si>
  <si>
    <t xml:space="preserve">ADDTL CORRECTORS </t>
  </si>
  <si>
    <t xml:space="preserve">BOOM BAND </t>
  </si>
  <si>
    <t xml:space="preserve">BOOM TIP WT </t>
  </si>
  <si>
    <t xml:space="preserve">DATE MEAS </t>
  </si>
  <si>
    <t xml:space="preserve">DRY WT NO CORR </t>
  </si>
  <si>
    <t xml:space="preserve">FSTAY ATT HT </t>
  </si>
  <si>
    <t xml:space="preserve">FSTAY LTH </t>
  </si>
  <si>
    <t xml:space="preserve">HULL NO. </t>
  </si>
  <si>
    <t xml:space="preserve">KEEL BUMP </t>
  </si>
  <si>
    <t xml:space="preserve">KEEL EDGE PM 5 MM </t>
  </si>
  <si>
    <t xml:space="preserve">KEEL PLAN OK </t>
  </si>
  <si>
    <t xml:space="preserve">KEEL STN I TO VI  </t>
  </si>
  <si>
    <t xml:space="preserve">KEEL TRAIL EDGE </t>
  </si>
  <si>
    <t xml:space="preserve">KEEL WTH AT HULL  </t>
  </si>
  <si>
    <t xml:space="preserve">KEEL WTH STN 1 </t>
  </si>
  <si>
    <t xml:space="preserve">LIFELINE 500 </t>
  </si>
  <si>
    <t xml:space="preserve">LIFELINE SAG </t>
  </si>
  <si>
    <t xml:space="preserve">MAST BAND 7725 </t>
  </si>
  <si>
    <t xml:space="preserve">MAST BAND DIST </t>
  </si>
  <si>
    <t xml:space="preserve">MAST CHK BOLT </t>
  </si>
  <si>
    <t xml:space="preserve">MEAS FIRST NAME </t>
  </si>
  <si>
    <t xml:space="preserve">MEAS HOME TEL </t>
  </si>
  <si>
    <t xml:space="preserve">MEAS LAST NAME </t>
  </si>
  <si>
    <t xml:space="preserve">MEAS LOCN </t>
  </si>
  <si>
    <t xml:space="preserve">MEAS WORK TEL </t>
  </si>
  <si>
    <t xml:space="preserve">NEW J DIMEN </t>
  </si>
  <si>
    <t xml:space="preserve">POLE LENGTH </t>
  </si>
  <si>
    <t xml:space="preserve">POLE WEIGHT </t>
  </si>
  <si>
    <t xml:space="preserve">RUD CORD LTH  </t>
  </si>
  <si>
    <t xml:space="preserve">RUD DEPTH  </t>
  </si>
  <si>
    <t xml:space="preserve">RUD FLT 670  </t>
  </si>
  <si>
    <t xml:space="preserve">RUD PAR TRANS  </t>
  </si>
  <si>
    <t xml:space="preserve">RUD PLAN D  </t>
  </si>
  <si>
    <t xml:space="preserve">RUD TR EDGE  </t>
  </si>
  <si>
    <t xml:space="preserve">RUD WT  </t>
  </si>
  <si>
    <t xml:space="preserve">RUNNING RIG </t>
  </si>
  <si>
    <t xml:space="preserve">SINK STOVE OK </t>
  </si>
  <si>
    <t xml:space="preserve">SPREAD LTH  </t>
  </si>
  <si>
    <t xml:space="preserve">SPREAD SWEEP  </t>
  </si>
  <si>
    <t xml:space="preserve">STANCHIONS INBD SH  </t>
  </si>
  <si>
    <t xml:space="preserve">TR RADIUS  </t>
  </si>
  <si>
    <t xml:space="preserve">TR TO KEEL 603  </t>
  </si>
  <si>
    <t xml:space="preserve">TR TO KEEL HULL  </t>
  </si>
  <si>
    <t xml:space="preserve">TRANS NO </t>
  </si>
  <si>
    <t xml:space="preserve">UP SPIN RING </t>
  </si>
  <si>
    <t xml:space="preserve">VANG </t>
  </si>
  <si>
    <t>Make sure to record the owner's membership number for the current year to speed processing.</t>
  </si>
  <si>
    <t>Member No.</t>
  </si>
  <si>
    <t>Measurement Location</t>
  </si>
  <si>
    <t>BOAT DATA</t>
  </si>
  <si>
    <t>Country</t>
  </si>
  <si>
    <t>MEASUREMENT - WEIGHT</t>
  </si>
  <si>
    <t>MEASUREMENT - HULL KEEL &amp; RUDDER</t>
  </si>
  <si>
    <t>MEASUREMENT - RIG</t>
  </si>
  <si>
    <t>Total weight of additional correctors</t>
  </si>
  <si>
    <t>MEASURER'S COMMENTS:</t>
  </si>
  <si>
    <t>Address - Street</t>
  </si>
  <si>
    <t>Address - City</t>
  </si>
  <si>
    <t>Address - Prov.</t>
  </si>
  <si>
    <t>OWNERSHIP DATA</t>
  </si>
  <si>
    <t>Co-Owner</t>
  </si>
  <si>
    <t>Measurer's First Name</t>
  </si>
  <si>
    <t>Measurer's Last Name</t>
  </si>
  <si>
    <t>Measurer's Home Telephone</t>
  </si>
  <si>
    <t>Measurer's Business Telephone</t>
  </si>
  <si>
    <t>Postal/Zip Code</t>
  </si>
  <si>
    <t>kg</t>
  </si>
  <si>
    <t xml:space="preserve">Use this form to submit data on a measured boat. It is far easier and faster to produce the Measurement Certificate by automatically loading the data from this form than by manually transcribing from handwritten forms. This also reduces transcription errors.
</t>
  </si>
  <si>
    <t xml:space="preserve"> </t>
  </si>
  <si>
    <t xml:space="preserve">Enter the measurement data on the "Measurements" sheet - it looks very much like a Measurement Certificate. The cells have formatting that will cause them to hava an amber background if an incorrect entry is made - one that is outside minimum or maximum for the measurement, or something other than  Y for the Y / N options. To restore the blank background enter a blank (space) in the cells requiring a number or Y / N in those where that is the original content.
</t>
  </si>
  <si>
    <t xml:space="preserve">Put the OWNER and MEASURER information in the "Static Info" sheet - that will be used as a source of that data in the Measurement Data Base and to verify the Member Data Base records. Ensure that the owner(s) are current members of their NJCA before submitting  the measurement certificate application and that the membership numbers are recorded on the Static Info sheet.
</t>
  </si>
  <si>
    <t>PART D</t>
  </si>
  <si>
    <t>PART B</t>
  </si>
  <si>
    <t>BUILDER'S MEASUREMENTS</t>
  </si>
  <si>
    <t>kg.</t>
  </si>
  <si>
    <t>2b</t>
  </si>
  <si>
    <t>Builder's Weight</t>
  </si>
  <si>
    <t>Owner's First Name</t>
  </si>
  <si>
    <t>Owner's Last Name</t>
  </si>
  <si>
    <t>Name of Boat</t>
  </si>
  <si>
    <t>Required Please</t>
  </si>
  <si>
    <t>Boat Name</t>
  </si>
  <si>
    <t>EXCEL BASED J/24 MEASUREMENT DATA INPUT FORM</t>
  </si>
  <si>
    <r>
      <t xml:space="preserve">Complete this section first </t>
    </r>
    <r>
      <rPr>
        <b/>
        <u/>
        <sz val="11"/>
        <color indexed="10"/>
        <rFont val="Calibri"/>
        <family val="2"/>
      </rPr>
      <t>↓</t>
    </r>
  </si>
  <si>
    <t>Sink/drain/water tank or stove/fuel fitted - note which in the notes below</t>
  </si>
  <si>
    <t>1a</t>
  </si>
  <si>
    <t>1b</t>
  </si>
  <si>
    <t>1c</t>
  </si>
  <si>
    <r>
      <t xml:space="preserve">Complete Hull Number </t>
    </r>
    <r>
      <rPr>
        <b/>
        <sz val="10"/>
        <rFont val="Geneva"/>
      </rPr>
      <t>(Example JBI 4 3972 9 86)</t>
    </r>
  </si>
  <si>
    <t>Illegal metals scan has been completed with clear results</t>
  </si>
  <si>
    <t>A minimum of one fixed mount for the Compass</t>
  </si>
  <si>
    <t>un.</t>
  </si>
  <si>
    <t>C.9.8</t>
  </si>
  <si>
    <t>A.8.1</t>
  </si>
  <si>
    <r>
      <rPr>
        <b/>
        <sz val="10"/>
        <rFont val="Geneva"/>
      </rPr>
      <t>Corrector weight</t>
    </r>
    <r>
      <rPr>
        <sz val="10"/>
        <rFont val="Geneva"/>
      </rPr>
      <t xml:space="preserve"> required to meet Builder's Weight</t>
    </r>
  </si>
  <si>
    <r>
      <t xml:space="preserve">Width of </t>
    </r>
    <r>
      <rPr>
        <b/>
        <sz val="10"/>
        <rFont val="Geneva"/>
      </rPr>
      <t>keel</t>
    </r>
    <r>
      <rPr>
        <sz val="10"/>
        <rFont val="Geneva"/>
      </rPr>
      <t xml:space="preserve"> trailing edge at Section I is 12.8mm or greater</t>
    </r>
  </si>
  <si>
    <r>
      <t xml:space="preserve">Lead </t>
    </r>
    <r>
      <rPr>
        <b/>
        <sz val="10"/>
        <rFont val="Geneva"/>
      </rPr>
      <t>keel</t>
    </r>
    <r>
      <rPr>
        <sz val="10"/>
        <rFont val="Geneva"/>
      </rPr>
      <t xml:space="preserve"> weight before assembl;y</t>
    </r>
  </si>
  <si>
    <r>
      <t xml:space="preserve">Radius of corner of </t>
    </r>
    <r>
      <rPr>
        <b/>
        <sz val="10"/>
        <rFont val="Geneva"/>
      </rPr>
      <t xml:space="preserve">keel </t>
    </r>
    <r>
      <rPr>
        <sz val="10"/>
        <rFont val="Geneva"/>
      </rPr>
      <t>transom joint is 2mm or greater</t>
    </r>
  </si>
  <si>
    <r>
      <t xml:space="preserve">Leading and trailing edges of </t>
    </r>
    <r>
      <rPr>
        <b/>
        <sz val="10"/>
        <rFont val="Geneva"/>
      </rPr>
      <t>keel</t>
    </r>
    <r>
      <rPr>
        <sz val="10"/>
        <rFont val="Geneva"/>
      </rPr>
      <t xml:space="preserve"> between Sections I and VI within +/- 5mm (minimum to maximum) of a straight line</t>
    </r>
  </si>
  <si>
    <r>
      <t xml:space="preserve">Trailing edge of the </t>
    </r>
    <r>
      <rPr>
        <b/>
        <sz val="10"/>
        <rFont val="Geneva"/>
      </rPr>
      <t>keel</t>
    </r>
    <r>
      <rPr>
        <sz val="10"/>
        <rFont val="Geneva"/>
      </rPr>
      <t xml:space="preserve"> does not exceed 965 mm below </t>
    </r>
    <r>
      <rPr>
        <b/>
        <sz val="10"/>
        <rFont val="Geneva"/>
      </rPr>
      <t>hull</t>
    </r>
  </si>
  <si>
    <r>
      <t>Does</t>
    </r>
    <r>
      <rPr>
        <b/>
        <sz val="10"/>
        <rFont val="Geneva"/>
      </rPr>
      <t xml:space="preserve"> keel</t>
    </r>
    <r>
      <rPr>
        <sz val="10"/>
        <rFont val="Geneva"/>
      </rPr>
      <t xml:space="preserve"> comply with minimum faired dimensions of Plan C at Sections I - VI</t>
    </r>
  </si>
  <si>
    <r>
      <t xml:space="preserve">Do you believe the </t>
    </r>
    <r>
      <rPr>
        <b/>
        <sz val="10"/>
        <rFont val="Geneva"/>
      </rPr>
      <t>keel</t>
    </r>
    <r>
      <rPr>
        <sz val="10"/>
        <rFont val="Geneva"/>
      </rPr>
      <t xml:space="preserve"> complies with minimum faired dimensions of Plan C elsewhere</t>
    </r>
  </si>
  <si>
    <r>
      <t xml:space="preserve">Width of </t>
    </r>
    <r>
      <rPr>
        <b/>
        <sz val="10"/>
        <rFont val="Geneva"/>
      </rPr>
      <t>keel</t>
    </r>
    <r>
      <rPr>
        <sz val="10"/>
        <rFont val="Geneva"/>
      </rPr>
      <t xml:space="preserve"> trailing edge is 22mm or greater where it meets the </t>
    </r>
    <r>
      <rPr>
        <b/>
        <sz val="10"/>
        <rFont val="Geneva"/>
      </rPr>
      <t>hull</t>
    </r>
    <r>
      <rPr>
        <sz val="10"/>
        <rFont val="Geneva"/>
      </rPr>
      <t xml:space="preserve"> </t>
    </r>
  </si>
  <si>
    <r>
      <t xml:space="preserve">Width of </t>
    </r>
    <r>
      <rPr>
        <b/>
        <sz val="10"/>
        <rFont val="Geneva"/>
      </rPr>
      <t>keel</t>
    </r>
    <r>
      <rPr>
        <sz val="10"/>
        <rFont val="Geneva"/>
      </rPr>
      <t xml:space="preserve"> at 19mm below the </t>
    </r>
    <r>
      <rPr>
        <b/>
        <sz val="10"/>
        <rFont val="Geneva"/>
      </rPr>
      <t>hull</t>
    </r>
    <r>
      <rPr>
        <sz val="10"/>
        <rFont val="Geneva"/>
      </rPr>
      <t xml:space="preserve">, 760mm (on the contour) forward of a point on the trailing edge 30mm below the </t>
    </r>
    <r>
      <rPr>
        <b/>
        <sz val="10"/>
        <rFont val="Geneva"/>
      </rPr>
      <t>hull</t>
    </r>
    <r>
      <rPr>
        <sz val="10"/>
        <rFont val="Geneva"/>
      </rPr>
      <t xml:space="preserve"> is 185mm or greater</t>
    </r>
  </si>
  <si>
    <r>
      <t xml:space="preserve">Width of </t>
    </r>
    <r>
      <rPr>
        <b/>
        <sz val="10"/>
        <rFont val="Geneva"/>
      </rPr>
      <t>rudder</t>
    </r>
    <r>
      <rPr>
        <sz val="10"/>
        <rFont val="Geneva"/>
      </rPr>
      <t xml:space="preserve"> at trailing edge is greater than 4mm</t>
    </r>
  </si>
  <si>
    <r>
      <t xml:space="preserve">Cord length of </t>
    </r>
    <r>
      <rPr>
        <b/>
        <sz val="10"/>
        <rFont val="Geneva"/>
      </rPr>
      <t>rudder</t>
    </r>
    <r>
      <rPr>
        <sz val="10"/>
        <rFont val="Geneva"/>
      </rPr>
      <t xml:space="preserve"> is within limits</t>
    </r>
  </si>
  <si>
    <r>
      <rPr>
        <b/>
        <sz val="10"/>
        <rFont val="Geneva"/>
      </rPr>
      <t>Rudder</t>
    </r>
    <r>
      <rPr>
        <sz val="10"/>
        <rFont val="Geneva"/>
      </rPr>
      <t xml:space="preserve"> complies with minimum faired dimensions of Plan D</t>
    </r>
  </si>
  <si>
    <r>
      <t xml:space="preserve">Is the leading edge of the </t>
    </r>
    <r>
      <rPr>
        <b/>
        <sz val="10"/>
        <rFont val="Geneva"/>
      </rPr>
      <t>rudder</t>
    </r>
    <r>
      <rPr>
        <sz val="10"/>
        <rFont val="Geneva"/>
      </rPr>
      <t xml:space="preserve"> parallel to extension of line from the transom within +/- 10mm?</t>
    </r>
  </si>
  <si>
    <r>
      <t xml:space="preserve">Standard installed fixed </t>
    </r>
    <r>
      <rPr>
        <b/>
        <sz val="10"/>
        <rFont val="Geneva"/>
      </rPr>
      <t>spreader length</t>
    </r>
    <r>
      <rPr>
        <sz val="10"/>
        <rFont val="Geneva"/>
      </rPr>
      <t xml:space="preserve"> is within limits</t>
    </r>
  </si>
  <si>
    <t>*</t>
  </si>
  <si>
    <t>C.7.2</t>
  </si>
  <si>
    <t>J/24 Measurement Input Form April 26, 2016</t>
  </si>
  <si>
    <t>E.3.4.(a)</t>
  </si>
  <si>
    <t xml:space="preserve">D.7.1.(a) </t>
  </si>
  <si>
    <t xml:space="preserve">D.7.1.(c) </t>
  </si>
  <si>
    <t>D.8.1.(a)</t>
  </si>
  <si>
    <r>
      <rPr>
        <b/>
        <sz val="10"/>
        <rFont val="Geneva"/>
      </rPr>
      <t>Hull datum point</t>
    </r>
    <r>
      <rPr>
        <sz val="10"/>
        <rFont val="Geneva"/>
      </rPr>
      <t xml:space="preserve"> to trailing edge of </t>
    </r>
    <r>
      <rPr>
        <b/>
        <sz val="10"/>
        <rFont val="Geneva"/>
      </rPr>
      <t>keel</t>
    </r>
    <r>
      <rPr>
        <sz val="10"/>
        <rFont val="Geneva"/>
      </rPr>
      <t xml:space="preserve"> at hull</t>
    </r>
  </si>
  <si>
    <t>E.3.3.(b)</t>
  </si>
  <si>
    <r>
      <rPr>
        <b/>
        <sz val="10"/>
        <rFont val="Geneva"/>
      </rPr>
      <t>Hull datum point</t>
    </r>
    <r>
      <rPr>
        <sz val="10"/>
        <rFont val="Geneva"/>
      </rPr>
      <t xml:space="preserve"> to 603mm down (Section IV)</t>
    </r>
  </si>
  <si>
    <t>E.3.3.(d)</t>
  </si>
  <si>
    <t>E.3.3.(a)</t>
  </si>
  <si>
    <t>D.8.1.(c)</t>
  </si>
  <si>
    <t>E.3.3.(e)</t>
  </si>
  <si>
    <r>
      <t xml:space="preserve">Width of </t>
    </r>
    <r>
      <rPr>
        <b/>
        <sz val="10"/>
        <rFont val="Geneva"/>
      </rPr>
      <t>keel</t>
    </r>
    <r>
      <rPr>
        <sz val="10"/>
        <rFont val="Geneva"/>
      </rPr>
      <t xml:space="preserve"> trailing edge below Section I is 3.6mm or greater </t>
    </r>
  </si>
  <si>
    <t>D.8.1.(b)</t>
  </si>
  <si>
    <t>D.2.2.(d)</t>
  </si>
  <si>
    <t>E.4.4.(a)</t>
  </si>
  <si>
    <r>
      <t xml:space="preserve">Weight of </t>
    </r>
    <r>
      <rPr>
        <b/>
        <sz val="10"/>
        <rFont val="Geneva"/>
      </rPr>
      <t>rudder</t>
    </r>
    <r>
      <rPr>
        <sz val="10"/>
        <rFont val="Geneva"/>
      </rPr>
      <t xml:space="preserve"> with attached pintles or gudgeons</t>
    </r>
  </si>
  <si>
    <t>E.4.2.(a)</t>
  </si>
  <si>
    <r>
      <t xml:space="preserve">The depth of the </t>
    </r>
    <r>
      <rPr>
        <b/>
        <sz val="10"/>
        <rFont val="Geneva"/>
      </rPr>
      <t>rudder</t>
    </r>
    <r>
      <rPr>
        <sz val="10"/>
        <rFont val="Geneva"/>
      </rPr>
      <t xml:space="preserve"> measured between the rudder tip and the </t>
    </r>
    <r>
      <rPr>
        <b/>
        <sz val="10"/>
        <rFont val="Geneva"/>
      </rPr>
      <t>hull datum point</t>
    </r>
    <r>
      <rPr>
        <sz val="10"/>
        <rFont val="Geneva"/>
      </rPr>
      <t xml:space="preserve"> is within limits</t>
    </r>
  </si>
  <si>
    <t>F.3.2.(a)</t>
  </si>
  <si>
    <r>
      <rPr>
        <b/>
        <sz val="10"/>
        <rFont val="Geneva"/>
      </rPr>
      <t>Mast datum point</t>
    </r>
    <r>
      <rPr>
        <sz val="10"/>
        <rFont val="Geneva"/>
      </rPr>
      <t xml:space="preserve"> is 7725mm below centre of the </t>
    </r>
    <r>
      <rPr>
        <b/>
        <sz val="10"/>
        <rFont val="Geneva"/>
      </rPr>
      <t>forestay</t>
    </r>
    <r>
      <rPr>
        <sz val="10"/>
        <rFont val="Geneva"/>
      </rPr>
      <t xml:space="preserve"> fixing point on the jib crane of the </t>
    </r>
    <r>
      <rPr>
        <b/>
        <sz val="10"/>
        <rFont val="Geneva"/>
      </rPr>
      <t>mast</t>
    </r>
  </si>
  <si>
    <t>C.9.4.(a)</t>
  </si>
  <si>
    <r>
      <t>Distance between</t>
    </r>
    <r>
      <rPr>
        <b/>
        <sz val="10"/>
        <rFont val="Geneva"/>
      </rPr>
      <t xml:space="preserve"> lower point</t>
    </r>
    <r>
      <rPr>
        <sz val="10"/>
        <rFont val="Geneva"/>
      </rPr>
      <t xml:space="preserve"> and </t>
    </r>
    <r>
      <rPr>
        <b/>
        <sz val="10"/>
        <rFont val="Geneva"/>
      </rPr>
      <t>upper point</t>
    </r>
    <r>
      <rPr>
        <sz val="10"/>
        <rFont val="Geneva"/>
      </rPr>
      <t xml:space="preserve"> is 8538mm or less (P)</t>
    </r>
  </si>
  <si>
    <t>F.3.5.(a)</t>
  </si>
  <si>
    <r>
      <t xml:space="preserve">Spinnaker pole fitting height </t>
    </r>
    <r>
      <rPr>
        <sz val="10"/>
        <rFont val="Geneva"/>
      </rPr>
      <t xml:space="preserve">(Location of highest spinnaker pole attachment above </t>
    </r>
    <r>
      <rPr>
        <b/>
        <sz val="10"/>
        <rFont val="Geneva"/>
      </rPr>
      <t>mast datum point</t>
    </r>
    <r>
      <rPr>
        <sz val="10"/>
        <rFont val="Geneva"/>
      </rPr>
      <t>) is within limits</t>
    </r>
  </si>
  <si>
    <t>F.5.5.(a)</t>
  </si>
  <si>
    <r>
      <t xml:space="preserve">Spinnaker pole length </t>
    </r>
    <r>
      <rPr>
        <sz val="10"/>
        <rFont val="Geneva"/>
      </rPr>
      <t>is within limits</t>
    </r>
  </si>
  <si>
    <r>
      <t xml:space="preserve">Height of </t>
    </r>
    <r>
      <rPr>
        <b/>
        <sz val="10"/>
        <rFont val="Geneva"/>
      </rPr>
      <t xml:space="preserve">mast datum </t>
    </r>
    <r>
      <rPr>
        <sz val="10"/>
        <rFont val="Geneva"/>
      </rPr>
      <t>p</t>
    </r>
    <r>
      <rPr>
        <b/>
        <sz val="10"/>
        <rFont val="Geneva"/>
      </rPr>
      <t>oint</t>
    </r>
    <r>
      <rPr>
        <sz val="10"/>
        <rFont val="Geneva"/>
      </rPr>
      <t xml:space="preserve"> above </t>
    </r>
    <r>
      <rPr>
        <b/>
        <sz val="10"/>
        <rFont val="Geneva"/>
      </rPr>
      <t>sheerline</t>
    </r>
    <r>
      <rPr>
        <sz val="10"/>
        <rFont val="Geneva"/>
      </rPr>
      <t xml:space="preserve"> abreast forward surface of </t>
    </r>
    <r>
      <rPr>
        <b/>
        <sz val="10"/>
        <rFont val="Geneva"/>
      </rPr>
      <t>mast</t>
    </r>
    <r>
      <rPr>
        <sz val="10"/>
        <rFont val="Geneva"/>
      </rPr>
      <t xml:space="preserve"> is 400 mm or greater </t>
    </r>
  </si>
  <si>
    <r>
      <rPr>
        <b/>
        <sz val="10"/>
        <rFont val="Geneva"/>
      </rPr>
      <t>Lower point height</t>
    </r>
    <r>
      <rPr>
        <sz val="10"/>
        <rFont val="Geneva"/>
      </rPr>
      <t xml:space="preserve"> (</t>
    </r>
    <r>
      <rPr>
        <b/>
        <sz val="10"/>
        <rFont val="Geneva"/>
      </rPr>
      <t>lower limit mark</t>
    </r>
    <r>
      <rPr>
        <sz val="10"/>
        <rFont val="Geneva"/>
      </rPr>
      <t xml:space="preserve"> above the </t>
    </r>
    <r>
      <rPr>
        <b/>
        <sz val="10"/>
        <rFont val="Geneva"/>
      </rPr>
      <t>mast datum point</t>
    </r>
    <r>
      <rPr>
        <sz val="10"/>
        <rFont val="Geneva"/>
      </rPr>
      <t>)</t>
    </r>
  </si>
  <si>
    <r>
      <t xml:space="preserve">Distance from </t>
    </r>
    <r>
      <rPr>
        <b/>
        <sz val="10"/>
        <rFont val="Geneva"/>
      </rPr>
      <t>Mast Datum Point</t>
    </r>
    <r>
      <rPr>
        <sz val="10"/>
        <rFont val="Geneva"/>
      </rPr>
      <t xml:space="preserve"> to the stem at </t>
    </r>
    <r>
      <rPr>
        <b/>
        <sz val="10"/>
        <rFont val="Geneva"/>
      </rPr>
      <t>sheerline</t>
    </r>
    <r>
      <rPr>
        <sz val="10"/>
        <rFont val="Geneva"/>
      </rPr>
      <t xml:space="preserve"> (J)</t>
    </r>
  </si>
  <si>
    <t>C.9.4.(b)(1)</t>
  </si>
  <si>
    <r>
      <rPr>
        <b/>
        <sz val="10"/>
        <rFont val="Geneva"/>
      </rPr>
      <t>Mast</t>
    </r>
    <r>
      <rPr>
        <sz val="10"/>
        <rFont val="Geneva"/>
      </rPr>
      <t xml:space="preserve"> chocked to prevent movement at deck and bolted or pinned so as not to move on the </t>
    </r>
    <r>
      <rPr>
        <b/>
        <sz val="10"/>
        <rFont val="Geneva"/>
      </rPr>
      <t>mast</t>
    </r>
    <r>
      <rPr>
        <sz val="10"/>
        <rFont val="Geneva"/>
      </rPr>
      <t xml:space="preserve"> bearing beam</t>
    </r>
  </si>
  <si>
    <t>C.7.2.(a)(9)</t>
  </si>
  <si>
    <r>
      <t xml:space="preserve">Does </t>
    </r>
    <r>
      <rPr>
        <b/>
        <sz val="10"/>
        <rFont val="Geneva"/>
      </rPr>
      <t>running rigging</t>
    </r>
    <r>
      <rPr>
        <sz val="10"/>
        <rFont val="Geneva"/>
      </rPr>
      <t xml:space="preserve"> comply with </t>
    </r>
    <r>
      <rPr>
        <b/>
        <sz val="10"/>
        <rFont val="Geneva"/>
      </rPr>
      <t>class rules</t>
    </r>
    <r>
      <rPr>
        <sz val="10"/>
        <rFont val="Geneva"/>
      </rPr>
      <t>?</t>
    </r>
  </si>
  <si>
    <t>C.9.5.(a)</t>
  </si>
  <si>
    <r>
      <t xml:space="preserve">Outer Point distance </t>
    </r>
    <r>
      <rPr>
        <sz val="10"/>
        <rFont val="Geneva"/>
      </rPr>
      <t xml:space="preserve">(Distance of boom band from </t>
    </r>
    <r>
      <rPr>
        <b/>
        <sz val="10"/>
        <rFont val="Geneva"/>
      </rPr>
      <t>mast</t>
    </r>
    <r>
      <rPr>
        <sz val="10"/>
        <rFont val="Geneva"/>
      </rPr>
      <t xml:space="preserve"> (E))</t>
    </r>
  </si>
  <si>
    <t>F.4.2.(a)(3)</t>
  </si>
  <si>
    <r>
      <t xml:space="preserve">Tip weight of </t>
    </r>
    <r>
      <rPr>
        <b/>
        <sz val="10"/>
        <rFont val="Geneva"/>
      </rPr>
      <t>boom</t>
    </r>
    <r>
      <rPr>
        <sz val="10"/>
        <rFont val="Geneva"/>
      </rPr>
      <t xml:space="preserve"> measured at </t>
    </r>
    <r>
      <rPr>
        <b/>
        <sz val="10"/>
        <rFont val="Geneva"/>
      </rPr>
      <t>outhaul</t>
    </r>
    <r>
      <rPr>
        <sz val="10"/>
        <rFont val="Geneva"/>
      </rPr>
      <t xml:space="preserve"> when horizontal on </t>
    </r>
    <r>
      <rPr>
        <b/>
        <sz val="10"/>
        <rFont val="Geneva"/>
      </rPr>
      <t>mast</t>
    </r>
    <r>
      <rPr>
        <sz val="10"/>
        <rFont val="Geneva"/>
      </rPr>
      <t xml:space="preserve"> without mainsheet and vang fittings is over 3.3kg</t>
    </r>
  </si>
  <si>
    <t>C.7.2.(a)(5)</t>
  </si>
  <si>
    <r>
      <t xml:space="preserve">Lifelines 500 mm or greater above </t>
    </r>
    <r>
      <rPr>
        <b/>
        <sz val="10"/>
        <rFont val="Geneva"/>
      </rPr>
      <t>sheerline</t>
    </r>
  </si>
  <si>
    <r>
      <t xml:space="preserve">Lifeline stanchions inboard of </t>
    </r>
    <r>
      <rPr>
        <b/>
        <sz val="10"/>
        <rFont val="Geneva"/>
      </rPr>
      <t>sheerline</t>
    </r>
    <r>
      <rPr>
        <sz val="10"/>
        <rFont val="Geneva"/>
      </rPr>
      <t xml:space="preserve"> in plan</t>
    </r>
  </si>
  <si>
    <t>D.1.2.(b)</t>
  </si>
  <si>
    <r>
      <t xml:space="preserve">Fixed fittings and equipment located according to </t>
    </r>
    <r>
      <rPr>
        <b/>
        <sz val="10"/>
        <rFont val="Geneva"/>
      </rPr>
      <t>class rules</t>
    </r>
  </si>
  <si>
    <t>C.6.1.(a)</t>
  </si>
  <si>
    <r>
      <rPr>
        <b/>
        <sz val="10"/>
        <rFont val="Geneva"/>
      </rPr>
      <t>Boat Weight</t>
    </r>
    <r>
      <rPr>
        <sz val="10"/>
        <rFont val="Geneva"/>
      </rPr>
      <t>, dry, without additional correctors</t>
    </r>
  </si>
  <si>
    <t>C.6.2.(a)</t>
  </si>
  <si>
    <r>
      <rPr>
        <b/>
        <sz val="10"/>
        <rFont val="Geneva"/>
      </rPr>
      <t>Boat Weight</t>
    </r>
    <r>
      <rPr>
        <sz val="10"/>
        <rFont val="Geneva"/>
      </rPr>
      <t>, dry</t>
    </r>
  </si>
  <si>
    <t>22a</t>
  </si>
  <si>
    <t>22b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</si>
</sst>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9"/>
      <name val="Geneva"/>
    </font>
    <font>
      <b/>
      <sz val="9"/>
      <name val="Geneva"/>
    </font>
    <font>
      <sz val="10"/>
      <name val="Geneva"/>
    </font>
    <font>
      <b/>
      <sz val="10"/>
      <name val="Geneva"/>
    </font>
    <font>
      <u/>
      <sz val="9"/>
      <color indexed="12"/>
      <name val="Geneva"/>
    </font>
    <font>
      <b/>
      <sz val="12"/>
      <name val="Geneva"/>
    </font>
    <font>
      <sz val="11"/>
      <name val="Geneva"/>
    </font>
    <font>
      <u/>
      <sz val="11"/>
      <name val="Geneva"/>
    </font>
    <font>
      <b/>
      <sz val="11"/>
      <name val="Geneva"/>
    </font>
    <font>
      <sz val="8"/>
      <name val="Geneva"/>
    </font>
    <font>
      <sz val="20"/>
      <name val="Geneva"/>
    </font>
    <font>
      <i/>
      <u/>
      <sz val="8"/>
      <name val="Geneva"/>
    </font>
    <font>
      <b/>
      <u/>
      <sz val="11"/>
      <color indexed="10"/>
      <name val="Calibri"/>
      <family val="2"/>
    </font>
    <font>
      <sz val="10"/>
      <color rgb="FFFF0000"/>
      <name val="Geneva"/>
    </font>
    <font>
      <b/>
      <i/>
      <u/>
      <sz val="11"/>
      <color rgb="FFFF0000"/>
      <name val="Geneva"/>
    </font>
  </fonts>
  <fills count="7">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bottom style="thin">
        <color indexed="64"/>
      </bottom>
      <diagonal/>
    </border>
    <border>
      <left/>
      <right/>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81">
    <xf numFmtId="0" fontId="0" fillId="0" borderId="0" xfId="0"/>
    <xf numFmtId="0" fontId="2" fillId="0" borderId="0" xfId="0" applyFont="1"/>
    <xf numFmtId="0" fontId="2" fillId="0" borderId="0" xfId="0" applyFont="1" applyAlignment="1">
      <alignment vertical="center"/>
    </xf>
    <xf numFmtId="0" fontId="2" fillId="0" borderId="1" xfId="0" applyFont="1" applyBorder="1" applyAlignment="1">
      <alignment vertical="center"/>
    </xf>
    <xf numFmtId="0" fontId="3" fillId="0" borderId="0" xfId="0" applyFont="1" applyAlignment="1">
      <alignment vertical="center"/>
    </xf>
    <xf numFmtId="0" fontId="2" fillId="0" borderId="0" xfId="0" applyFont="1" applyAlignment="1">
      <alignment horizontal="left"/>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xf>
    <xf numFmtId="0" fontId="0" fillId="2" borderId="1" xfId="0" applyFill="1" applyBorder="1" applyAlignment="1">
      <alignment horizontal="center" vertical="center" wrapText="1"/>
    </xf>
    <xf numFmtId="0" fontId="0" fillId="0" borderId="0" xfId="0" applyAlignment="1">
      <alignment vertical="top" wrapText="1"/>
    </xf>
    <xf numFmtId="0" fontId="1" fillId="0" borderId="0" xfId="0" applyFont="1" applyAlignment="1">
      <alignment horizontal="left"/>
    </xf>
    <xf numFmtId="0" fontId="0" fillId="0" borderId="0" xfId="0" applyAlignment="1">
      <alignment horizontal="center" vertical="top"/>
    </xf>
    <xf numFmtId="0" fontId="2" fillId="3" borderId="1" xfId="0" applyFont="1" applyFill="1" applyBorder="1" applyAlignment="1">
      <alignment vertical="center"/>
    </xf>
    <xf numFmtId="0" fontId="2" fillId="0" borderId="0" xfId="0" applyFont="1" applyFill="1"/>
    <xf numFmtId="0" fontId="3" fillId="0" borderId="0" xfId="0" applyFont="1" applyFill="1" applyAlignment="1">
      <alignment vertical="center"/>
    </xf>
    <xf numFmtId="0" fontId="2" fillId="0" borderId="2" xfId="0" applyFont="1" applyBorder="1" applyAlignment="1">
      <alignment vertical="center"/>
    </xf>
    <xf numFmtId="0" fontId="2" fillId="3" borderId="3" xfId="0" applyFont="1" applyFill="1" applyBorder="1" applyAlignment="1">
      <alignment vertical="center"/>
    </xf>
    <xf numFmtId="0" fontId="2" fillId="0" borderId="3" xfId="0" applyFont="1" applyBorder="1" applyAlignment="1">
      <alignment vertical="center"/>
    </xf>
    <xf numFmtId="0" fontId="2" fillId="0" borderId="0" xfId="0" applyFont="1" applyFill="1" applyBorder="1" applyAlignment="1">
      <alignment vertical="center"/>
    </xf>
    <xf numFmtId="0" fontId="2" fillId="0" borderId="4" xfId="0" applyFont="1" applyFill="1" applyBorder="1" applyAlignment="1">
      <alignment vertical="center"/>
    </xf>
    <xf numFmtId="0" fontId="3" fillId="3" borderId="1" xfId="0" applyFont="1" applyFill="1" applyBorder="1" applyAlignment="1">
      <alignment vertical="center"/>
    </xf>
    <xf numFmtId="0" fontId="2" fillId="0" borderId="1" xfId="0" applyFont="1" applyBorder="1"/>
    <xf numFmtId="0" fontId="3" fillId="0" borderId="0" xfId="0" applyFont="1"/>
    <xf numFmtId="0" fontId="6" fillId="0" borderId="0" xfId="0" applyFont="1" applyAlignment="1">
      <alignment horizontal="center" vertical="top"/>
    </xf>
    <xf numFmtId="0" fontId="6" fillId="0" borderId="0" xfId="0" applyNumberFormat="1" applyFont="1" applyAlignment="1">
      <alignment vertical="top" wrapText="1"/>
    </xf>
    <xf numFmtId="0" fontId="6" fillId="0" borderId="0" xfId="0" applyFont="1" applyAlignment="1">
      <alignment vertical="top" wrapText="1"/>
    </xf>
    <xf numFmtId="0" fontId="4" fillId="0" borderId="1" xfId="1" applyBorder="1" applyAlignment="1" applyProtection="1">
      <alignment vertical="center"/>
    </xf>
    <xf numFmtId="0" fontId="13" fillId="0" borderId="0" xfId="0" applyFont="1" applyAlignment="1">
      <alignment vertical="center"/>
    </xf>
    <xf numFmtId="0" fontId="11" fillId="0" borderId="0" xfId="0" applyFont="1" applyAlignment="1">
      <alignment vertical="center"/>
    </xf>
    <xf numFmtId="0" fontId="2" fillId="0" borderId="0" xfId="0" applyFont="1" applyBorder="1" applyAlignment="1">
      <alignment vertical="top" wrapText="1"/>
    </xf>
    <xf numFmtId="0" fontId="2" fillId="0" borderId="0" xfId="0" applyFont="1" applyAlignment="1">
      <alignment horizontal="left" vertical="center"/>
    </xf>
    <xf numFmtId="0" fontId="14" fillId="0" borderId="0" xfId="0" applyFont="1" applyAlignment="1">
      <alignment horizontal="center" vertical="center"/>
    </xf>
    <xf numFmtId="0" fontId="10" fillId="0" borderId="5" xfId="0" applyFont="1" applyBorder="1" applyAlignment="1">
      <alignment horizontal="left"/>
    </xf>
    <xf numFmtId="0" fontId="2" fillId="0" borderId="6" xfId="0" applyFont="1" applyBorder="1" applyAlignment="1">
      <alignment horizontal="center"/>
    </xf>
    <xf numFmtId="0" fontId="2" fillId="0" borderId="5" xfId="0" applyFont="1" applyBorder="1" applyAlignment="1">
      <alignment horizontal="center"/>
    </xf>
    <xf numFmtId="0" fontId="2" fillId="4" borderId="0" xfId="0" applyFont="1" applyFill="1" applyBorder="1" applyAlignment="1">
      <alignment vertical="center"/>
    </xf>
    <xf numFmtId="0" fontId="2" fillId="5" borderId="7" xfId="0" applyFont="1" applyFill="1" applyBorder="1" applyAlignment="1">
      <alignment vertical="center"/>
    </xf>
    <xf numFmtId="0" fontId="3" fillId="6" borderId="1" xfId="0" applyFont="1" applyFill="1" applyBorder="1" applyAlignment="1">
      <alignment horizontal="center" vertical="center"/>
    </xf>
    <xf numFmtId="0" fontId="3" fillId="6" borderId="1" xfId="0" applyFont="1" applyFill="1" applyBorder="1" applyAlignment="1">
      <alignment horizontal="left" vertical="center"/>
    </xf>
    <xf numFmtId="0" fontId="3" fillId="6" borderId="1" xfId="0" applyFont="1" applyFill="1" applyBorder="1" applyAlignment="1">
      <alignment horizontal="left" vertical="center" indent="1"/>
    </xf>
    <xf numFmtId="0" fontId="5" fillId="5" borderId="7" xfId="0" applyFont="1" applyFill="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center" vertical="center"/>
    </xf>
    <xf numFmtId="0" fontId="9" fillId="0" borderId="0" xfId="0" applyFont="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2" fillId="0" borderId="15" xfId="0" applyFont="1" applyBorder="1" applyAlignment="1">
      <alignment horizontal="center" vertical="center"/>
    </xf>
    <xf numFmtId="0" fontId="2" fillId="0" borderId="14" xfId="0" applyFont="1" applyBorder="1" applyAlignment="1">
      <alignment horizontal="left" vertical="center" wrapText="1"/>
    </xf>
    <xf numFmtId="0" fontId="2" fillId="0" borderId="3" xfId="0" applyFont="1" applyBorder="1" applyAlignment="1">
      <alignment horizontal="center" vertical="center" wrapText="1"/>
    </xf>
    <xf numFmtId="0" fontId="8" fillId="0" borderId="0" xfId="0" applyFont="1" applyAlignment="1">
      <alignment horizontal="left" vertical="center"/>
    </xf>
    <xf numFmtId="0" fontId="5" fillId="0" borderId="13" xfId="0" applyFont="1" applyBorder="1" applyAlignment="1">
      <alignment horizontal="center" vertical="center"/>
    </xf>
    <xf numFmtId="0" fontId="5" fillId="0" borderId="6" xfId="0" applyFont="1" applyBorder="1" applyAlignment="1">
      <alignment horizontal="center" vertical="center"/>
    </xf>
    <xf numFmtId="0" fontId="2" fillId="5" borderId="11" xfId="0" applyFont="1" applyFill="1" applyBorder="1" applyAlignment="1">
      <alignment horizontal="center" vertical="center"/>
    </xf>
    <xf numFmtId="0" fontId="2" fillId="5" borderId="12" xfId="0" applyFont="1" applyFill="1" applyBorder="1" applyAlignment="1">
      <alignment horizontal="center" vertical="center"/>
    </xf>
    <xf numFmtId="0" fontId="8" fillId="0" borderId="0" xfId="0" applyFont="1" applyAlignment="1">
      <alignment vertical="center"/>
    </xf>
    <xf numFmtId="0" fontId="0"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2" fillId="5" borderId="11" xfId="0" applyFont="1" applyFill="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2" fillId="5" borderId="12" xfId="0" applyFont="1" applyFill="1" applyBorder="1" applyAlignment="1">
      <alignment horizontal="left" vertical="center"/>
    </xf>
    <xf numFmtId="0" fontId="2" fillId="0" borderId="7" xfId="0" applyFont="1"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vertical="top" wrapText="1"/>
    </xf>
  </cellXfs>
  <cellStyles count="2">
    <cellStyle name="Hyperlink" xfId="1" builtinId="8"/>
    <cellStyle name="Normal" xfId="0" builtinId="0"/>
  </cellStyles>
  <dxfs count="35">
    <dxf>
      <fill>
        <patternFill>
          <bgColor indexed="52"/>
        </patternFill>
      </fill>
    </dxf>
    <dxf>
      <fill>
        <patternFill patternType="none">
          <bgColor indexed="65"/>
        </patternFill>
      </fill>
    </dxf>
    <dxf>
      <fill>
        <patternFill>
          <bgColor indexed="52"/>
        </patternFill>
      </fill>
    </dxf>
    <dxf>
      <fill>
        <patternFill patternType="none">
          <bgColor indexed="65"/>
        </patternFill>
      </fill>
    </dxf>
    <dxf>
      <fill>
        <patternFill>
          <bgColor indexed="52"/>
        </patternFill>
      </fill>
    </dxf>
    <dxf>
      <fill>
        <patternFill patternType="none">
          <bgColor indexed="65"/>
        </patternFill>
      </fill>
    </dxf>
    <dxf>
      <fill>
        <patternFill>
          <bgColor indexed="52"/>
        </patternFill>
      </fill>
    </dxf>
    <dxf>
      <fill>
        <patternFill patternType="none">
          <bgColor indexed="65"/>
        </patternFill>
      </fill>
    </dxf>
    <dxf>
      <fill>
        <patternFill>
          <bgColor indexed="52"/>
        </patternFill>
      </fill>
    </dxf>
    <dxf>
      <fill>
        <patternFill patternType="none">
          <bgColor indexed="65"/>
        </patternFill>
      </fill>
    </dxf>
    <dxf>
      <fill>
        <patternFill>
          <bgColor indexed="52"/>
        </patternFill>
      </fill>
    </dxf>
    <dxf>
      <fill>
        <patternFill patternType="none">
          <bgColor indexed="65"/>
        </patternFill>
      </fill>
    </dxf>
    <dxf>
      <fill>
        <patternFill>
          <bgColor indexed="52"/>
        </patternFill>
      </fill>
    </dxf>
    <dxf>
      <fill>
        <patternFill patternType="none">
          <bgColor indexed="65"/>
        </patternFill>
      </fill>
    </dxf>
    <dxf>
      <fill>
        <patternFill>
          <bgColor indexed="52"/>
        </patternFill>
      </fill>
    </dxf>
    <dxf>
      <fill>
        <patternFill patternType="none">
          <bgColor indexed="65"/>
        </patternFill>
      </fill>
    </dxf>
    <dxf>
      <fill>
        <patternFill>
          <bgColor indexed="52"/>
        </patternFill>
      </fill>
    </dxf>
    <dxf>
      <fill>
        <patternFill patternType="none">
          <bgColor indexed="65"/>
        </patternFill>
      </fill>
    </dxf>
    <dxf>
      <fill>
        <patternFill>
          <bgColor indexed="52"/>
        </patternFill>
      </fill>
    </dxf>
    <dxf>
      <fill>
        <patternFill patternType="none">
          <bgColor indexed="65"/>
        </patternFill>
      </fill>
    </dxf>
    <dxf>
      <fill>
        <patternFill>
          <bgColor indexed="52"/>
        </patternFill>
      </fill>
    </dxf>
    <dxf>
      <fill>
        <patternFill patternType="none">
          <bgColor indexed="65"/>
        </patternFill>
      </fill>
    </dxf>
    <dxf>
      <fill>
        <patternFill patternType="solid">
          <bgColor indexed="52"/>
        </patternFill>
      </fill>
    </dxf>
    <dxf>
      <fill>
        <patternFill patternType="none">
          <bgColor indexed="65"/>
        </patternFill>
      </fill>
    </dxf>
    <dxf>
      <font>
        <condense val="0"/>
        <extend val="0"/>
        <color auto="1"/>
      </font>
      <fill>
        <patternFill>
          <bgColor indexed="53"/>
        </patternFill>
      </fill>
    </dxf>
    <dxf>
      <fill>
        <patternFill>
          <bgColor indexed="52"/>
        </patternFill>
      </fill>
    </dxf>
    <dxf>
      <fill>
        <patternFill patternType="none">
          <bgColor indexed="65"/>
        </patternFill>
      </fill>
    </dxf>
    <dxf>
      <fill>
        <patternFill>
          <bgColor indexed="52"/>
        </patternFill>
      </fill>
    </dxf>
    <dxf>
      <fill>
        <patternFill patternType="none">
          <bgColor indexed="65"/>
        </patternFill>
      </fill>
    </dxf>
    <dxf>
      <fill>
        <patternFill>
          <bgColor indexed="52"/>
        </patternFill>
      </fill>
    </dxf>
    <dxf>
      <fill>
        <patternFill patternType="none">
          <bgColor indexed="65"/>
        </patternFill>
      </fill>
    </dxf>
    <dxf>
      <fill>
        <patternFill>
          <bgColor indexed="52"/>
        </patternFill>
      </fill>
    </dxf>
    <dxf>
      <fill>
        <patternFill patternType="none">
          <bgColor indexed="65"/>
        </patternFill>
      </fill>
    </dxf>
    <dxf>
      <fill>
        <patternFill patternType="solid">
          <bgColor indexed="5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zoomScale="85" workbookViewId="0"/>
  </sheetViews>
  <sheetFormatPr defaultColWidth="11.42578125" defaultRowHeight="12"/>
  <cols>
    <col min="1" max="1" width="6.85546875" style="17" customWidth="1"/>
    <col min="2" max="2" width="114.140625" customWidth="1"/>
    <col min="3" max="256" width="9.140625" customWidth="1"/>
  </cols>
  <sheetData>
    <row r="1" spans="1:2">
      <c r="A1" s="20" t="s">
        <v>114</v>
      </c>
    </row>
    <row r="3" spans="1:2" ht="21" customHeight="1">
      <c r="A3" s="63" t="s">
        <v>2</v>
      </c>
      <c r="B3" s="63"/>
    </row>
    <row r="4" spans="1:2" ht="48.95" customHeight="1">
      <c r="A4" s="33">
        <v>1</v>
      </c>
      <c r="B4" s="34" t="s">
        <v>99</v>
      </c>
    </row>
    <row r="5" spans="1:2" ht="71.25">
      <c r="A5" s="33">
        <v>2</v>
      </c>
      <c r="B5" s="35" t="s">
        <v>102</v>
      </c>
    </row>
    <row r="6" spans="1:2" ht="85.5">
      <c r="A6" s="33">
        <v>3</v>
      </c>
      <c r="B6" s="34" t="s">
        <v>101</v>
      </c>
    </row>
    <row r="7" spans="1:2" ht="18.75" customHeight="1">
      <c r="A7" s="33">
        <v>4</v>
      </c>
      <c r="B7" s="35" t="s">
        <v>78</v>
      </c>
    </row>
    <row r="8" spans="1:2" ht="57">
      <c r="A8" s="33">
        <v>5</v>
      </c>
      <c r="B8" s="35" t="s">
        <v>1</v>
      </c>
    </row>
    <row r="9" spans="1:2" ht="28.5">
      <c r="A9" s="33">
        <v>6</v>
      </c>
      <c r="B9" s="35" t="s">
        <v>19</v>
      </c>
    </row>
    <row r="10" spans="1:2">
      <c r="A10" s="21"/>
      <c r="B10" s="19"/>
    </row>
    <row r="11" spans="1:2">
      <c r="A11" s="21"/>
      <c r="B11" s="19"/>
    </row>
    <row r="12" spans="1:2">
      <c r="A12" s="21"/>
      <c r="B12" s="19"/>
    </row>
    <row r="13" spans="1:2">
      <c r="A13" s="21"/>
      <c r="B13" s="19"/>
    </row>
    <row r="14" spans="1:2">
      <c r="A14" s="21"/>
      <c r="B14" s="19"/>
    </row>
    <row r="15" spans="1:2">
      <c r="A15" s="21"/>
      <c r="B15" s="19"/>
    </row>
    <row r="16" spans="1:2">
      <c r="A16" s="21"/>
      <c r="B16" s="19"/>
    </row>
    <row r="17" spans="1:2">
      <c r="A17" s="21"/>
      <c r="B17" s="19"/>
    </row>
    <row r="18" spans="1:2">
      <c r="A18" s="21"/>
      <c r="B18" s="19"/>
    </row>
    <row r="19" spans="1:2">
      <c r="A19" s="21"/>
      <c r="B19" s="19"/>
    </row>
    <row r="20" spans="1:2">
      <c r="A20" s="21"/>
      <c r="B20" s="19"/>
    </row>
    <row r="21" spans="1:2">
      <c r="A21" s="21"/>
      <c r="B21" s="19"/>
    </row>
    <row r="22" spans="1:2">
      <c r="A22" s="21"/>
      <c r="B22" s="19"/>
    </row>
    <row r="23" spans="1:2">
      <c r="A23" s="21"/>
      <c r="B23" s="19"/>
    </row>
    <row r="24" spans="1:2">
      <c r="A24" s="21"/>
      <c r="B24" s="19"/>
    </row>
    <row r="25" spans="1:2">
      <c r="A25" s="21"/>
      <c r="B25" s="19"/>
    </row>
    <row r="26" spans="1:2">
      <c r="A26" s="21"/>
      <c r="B26" s="19"/>
    </row>
    <row r="27" spans="1:2">
      <c r="A27" s="21"/>
      <c r="B27" s="19"/>
    </row>
    <row r="28" spans="1:2">
      <c r="A28" s="21"/>
      <c r="B28" s="19"/>
    </row>
    <row r="29" spans="1:2">
      <c r="B29" s="19"/>
    </row>
    <row r="30" spans="1:2">
      <c r="B30" s="19"/>
    </row>
    <row r="31" spans="1:2">
      <c r="B31" s="19"/>
    </row>
  </sheetData>
  <mergeCells count="1">
    <mergeCell ref="A3:B3"/>
  </mergeCells>
  <phoneticPr fontId="9"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39"/>
  <sheetViews>
    <sheetView workbookViewId="0">
      <selection activeCell="B3" sqref="B3"/>
    </sheetView>
  </sheetViews>
  <sheetFormatPr defaultColWidth="10.85546875" defaultRowHeight="12.75"/>
  <cols>
    <col min="1" max="1" width="29.140625" style="1" customWidth="1"/>
    <col min="2" max="2" width="40.140625" style="1" customWidth="1"/>
    <col min="3" max="3" width="10.85546875" style="1"/>
    <col min="4" max="4" width="18.140625" style="1" customWidth="1"/>
    <col min="5" max="16384" width="10.85546875" style="1"/>
  </cols>
  <sheetData>
    <row r="1" spans="1:3">
      <c r="A1" s="20" t="s">
        <v>114</v>
      </c>
    </row>
    <row r="2" spans="1:3" s="2" customFormat="1" ht="24" customHeight="1">
      <c r="A2" s="4" t="s">
        <v>81</v>
      </c>
      <c r="B2" s="41" t="s">
        <v>115</v>
      </c>
      <c r="C2" s="38"/>
    </row>
    <row r="3" spans="1:3" s="2" customFormat="1" ht="17.100000000000001" customHeight="1">
      <c r="A3" s="22" t="s">
        <v>111</v>
      </c>
      <c r="B3" s="3" t="s">
        <v>100</v>
      </c>
    </row>
    <row r="4" spans="1:3" s="2" customFormat="1" ht="17.100000000000001" customHeight="1">
      <c r="A4" s="22" t="s">
        <v>9</v>
      </c>
      <c r="B4" s="3" t="s">
        <v>100</v>
      </c>
      <c r="C4" s="37" t="s">
        <v>112</v>
      </c>
    </row>
    <row r="5" spans="1:3" s="2" customFormat="1" ht="17.100000000000001" customHeight="1">
      <c r="A5" s="22" t="s">
        <v>10</v>
      </c>
      <c r="B5" s="3" t="s">
        <v>100</v>
      </c>
    </row>
    <row r="6" spans="1:3" s="2" customFormat="1" ht="27" customHeight="1">
      <c r="A6" s="4" t="s">
        <v>91</v>
      </c>
      <c r="B6" s="28"/>
    </row>
    <row r="7" spans="1:3" s="2" customFormat="1" ht="17.100000000000001" customHeight="1">
      <c r="A7" s="22" t="s">
        <v>109</v>
      </c>
      <c r="B7" s="3"/>
    </row>
    <row r="8" spans="1:3" s="2" customFormat="1" ht="17.100000000000001" customHeight="1">
      <c r="A8" s="22" t="s">
        <v>110</v>
      </c>
      <c r="B8" s="3"/>
    </row>
    <row r="9" spans="1:3" s="2" customFormat="1" ht="17.100000000000001" customHeight="1">
      <c r="A9" s="22" t="s">
        <v>79</v>
      </c>
      <c r="B9" s="3"/>
      <c r="C9" s="37" t="s">
        <v>112</v>
      </c>
    </row>
    <row r="10" spans="1:3" s="2" customFormat="1" ht="17.100000000000001" customHeight="1">
      <c r="A10" s="22" t="s">
        <v>88</v>
      </c>
      <c r="B10" s="3"/>
    </row>
    <row r="11" spans="1:3" s="2" customFormat="1" ht="17.100000000000001" customHeight="1">
      <c r="A11" s="22" t="s">
        <v>89</v>
      </c>
      <c r="B11" s="3"/>
    </row>
    <row r="12" spans="1:3" s="2" customFormat="1" ht="17.100000000000001" customHeight="1">
      <c r="A12" s="22" t="s">
        <v>90</v>
      </c>
      <c r="B12" s="3"/>
    </row>
    <row r="13" spans="1:3" s="2" customFormat="1" ht="17.100000000000001" customHeight="1">
      <c r="A13" s="22" t="s">
        <v>97</v>
      </c>
      <c r="B13" s="3"/>
    </row>
    <row r="14" spans="1:3" s="2" customFormat="1" ht="17.100000000000001" customHeight="1">
      <c r="A14" s="22" t="s">
        <v>82</v>
      </c>
      <c r="B14" s="3"/>
    </row>
    <row r="15" spans="1:3" s="2" customFormat="1" ht="17.100000000000001" customHeight="1">
      <c r="A15" s="22" t="s">
        <v>6</v>
      </c>
      <c r="B15" s="3"/>
    </row>
    <row r="16" spans="1:3" s="2" customFormat="1" ht="17.100000000000001" customHeight="1">
      <c r="A16" s="22" t="s">
        <v>7</v>
      </c>
      <c r="B16" s="3"/>
    </row>
    <row r="17" spans="1:2" s="2" customFormat="1" ht="17.100000000000001" customHeight="1">
      <c r="A17" s="22" t="s">
        <v>8</v>
      </c>
      <c r="B17" s="25"/>
    </row>
    <row r="18" spans="1:2" s="2" customFormat="1" ht="9.75" customHeight="1">
      <c r="B18" s="29"/>
    </row>
    <row r="19" spans="1:2" s="2" customFormat="1" ht="17.100000000000001" customHeight="1">
      <c r="A19" s="30" t="s">
        <v>92</v>
      </c>
      <c r="B19" s="3"/>
    </row>
    <row r="20" spans="1:2" s="2" customFormat="1" ht="17.100000000000001" customHeight="1">
      <c r="A20" s="26" t="s">
        <v>79</v>
      </c>
      <c r="B20" s="27"/>
    </row>
    <row r="21" spans="1:2" s="2" customFormat="1" ht="17.100000000000001" customHeight="1">
      <c r="A21" s="22" t="s">
        <v>88</v>
      </c>
      <c r="B21" s="3"/>
    </row>
    <row r="22" spans="1:2" s="2" customFormat="1" ht="17.100000000000001" customHeight="1">
      <c r="A22" s="22" t="s">
        <v>89</v>
      </c>
      <c r="B22" s="3"/>
    </row>
    <row r="23" spans="1:2" s="2" customFormat="1" ht="17.100000000000001" customHeight="1">
      <c r="A23" s="22" t="s">
        <v>90</v>
      </c>
      <c r="B23" s="3"/>
    </row>
    <row r="24" spans="1:2" s="2" customFormat="1" ht="17.100000000000001" customHeight="1">
      <c r="A24" s="22" t="s">
        <v>97</v>
      </c>
      <c r="B24" s="3"/>
    </row>
    <row r="25" spans="1:2" s="2" customFormat="1" ht="17.100000000000001" customHeight="1">
      <c r="A25" s="22" t="s">
        <v>82</v>
      </c>
      <c r="B25" s="3"/>
    </row>
    <row r="26" spans="1:2" s="2" customFormat="1" ht="17.100000000000001" customHeight="1">
      <c r="A26" s="22" t="s">
        <v>6</v>
      </c>
      <c r="B26" s="3"/>
    </row>
    <row r="27" spans="1:2" s="2" customFormat="1" ht="17.100000000000001" customHeight="1">
      <c r="A27" s="22" t="s">
        <v>7</v>
      </c>
      <c r="B27" s="3"/>
    </row>
    <row r="28" spans="1:2" s="2" customFormat="1" ht="17.100000000000001" customHeight="1">
      <c r="A28" s="22" t="s">
        <v>8</v>
      </c>
      <c r="B28" s="3"/>
    </row>
    <row r="29" spans="1:2">
      <c r="A29" s="23"/>
    </row>
    <row r="30" spans="1:2" s="2" customFormat="1" ht="17.100000000000001" customHeight="1">
      <c r="A30" s="24" t="s">
        <v>11</v>
      </c>
    </row>
    <row r="31" spans="1:2" s="2" customFormat="1" ht="17.100000000000001" customHeight="1">
      <c r="A31" s="22" t="s">
        <v>93</v>
      </c>
      <c r="B31" s="3"/>
    </row>
    <row r="32" spans="1:2" s="2" customFormat="1" ht="17.100000000000001" customHeight="1">
      <c r="A32" s="22" t="s">
        <v>94</v>
      </c>
      <c r="B32" s="3"/>
    </row>
    <row r="33" spans="1:2" s="2" customFormat="1" ht="17.100000000000001" customHeight="1">
      <c r="A33" s="22" t="s">
        <v>95</v>
      </c>
      <c r="B33" s="3"/>
    </row>
    <row r="34" spans="1:2" s="2" customFormat="1" ht="17.100000000000001" customHeight="1">
      <c r="A34" s="22" t="s">
        <v>96</v>
      </c>
      <c r="B34" s="3"/>
    </row>
    <row r="35" spans="1:2" s="2" customFormat="1" ht="17.100000000000001" customHeight="1">
      <c r="A35" s="22" t="s">
        <v>12</v>
      </c>
      <c r="B35" s="36"/>
    </row>
    <row r="36" spans="1:2" s="2" customFormat="1" ht="17.100000000000001" customHeight="1">
      <c r="A36" s="22" t="s">
        <v>80</v>
      </c>
      <c r="B36" s="3"/>
    </row>
    <row r="37" spans="1:2" s="2" customFormat="1" ht="17.100000000000001" customHeight="1">
      <c r="A37" s="22" t="s">
        <v>13</v>
      </c>
      <c r="B37" s="3"/>
    </row>
    <row r="38" spans="1:2" ht="17.100000000000001" customHeight="1">
      <c r="A38" s="22" t="s">
        <v>29</v>
      </c>
      <c r="B38" s="31"/>
    </row>
    <row r="39" spans="1:2" ht="17.100000000000001" customHeight="1">
      <c r="A39" s="22" t="s">
        <v>28</v>
      </c>
      <c r="B39" s="31"/>
    </row>
  </sheetData>
  <phoneticPr fontId="9" type="noConversion"/>
  <pageMargins left="0.75" right="0.75" top="1" bottom="1" header="0.5" footer="0.5"/>
  <pageSetup orientation="portrait" horizontalDpi="4294967292" verticalDpi="4294967292" r:id="rId1"/>
  <headerFooter alignWithMargins="0">
    <oddFooter>&amp;L&amp;D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showZeros="0" tabSelected="1" topLeftCell="A34" zoomScaleNormal="100" workbookViewId="0">
      <selection activeCell="H42" sqref="H42"/>
    </sheetView>
  </sheetViews>
  <sheetFormatPr defaultColWidth="10.85546875" defaultRowHeight="12.75"/>
  <cols>
    <col min="1" max="1" width="7" style="1" customWidth="1"/>
    <col min="2" max="2" width="12.85546875" style="1" customWidth="1"/>
    <col min="3" max="3" width="61.5703125" style="5" customWidth="1"/>
    <col min="4" max="4" width="10.7109375" style="8" customWidth="1"/>
    <col min="5" max="5" width="10.85546875" style="8" customWidth="1"/>
    <col min="6" max="6" width="16.42578125" style="8" customWidth="1"/>
    <col min="7" max="7" width="10.85546875" style="8" customWidth="1"/>
    <col min="8" max="16384" width="10.85546875" style="1"/>
  </cols>
  <sheetData>
    <row r="1" spans="1:7" ht="13.5" thickBot="1">
      <c r="A1" s="32" t="s">
        <v>114</v>
      </c>
    </row>
    <row r="2" spans="1:7" ht="30" customHeight="1" thickBot="1">
      <c r="A2" s="72" t="s">
        <v>113</v>
      </c>
      <c r="B2" s="73"/>
      <c r="C2" s="42" t="str">
        <f>'Static Info'!B3</f>
        <v xml:space="preserve"> </v>
      </c>
      <c r="D2" s="64" t="s">
        <v>10</v>
      </c>
      <c r="E2" s="65"/>
      <c r="F2" s="43"/>
      <c r="G2" s="44"/>
    </row>
    <row r="3" spans="1:7" ht="30" customHeight="1" thickBot="1">
      <c r="A3" s="70" t="s">
        <v>104</v>
      </c>
      <c r="B3" s="71"/>
      <c r="C3" s="50" t="s">
        <v>120</v>
      </c>
      <c r="D3" s="74" t="str">
        <f>'Static Info'!B4</f>
        <v xml:space="preserve"> </v>
      </c>
      <c r="E3" s="74"/>
      <c r="F3" s="66"/>
      <c r="G3" s="67"/>
    </row>
    <row r="4" spans="1:7" ht="5.0999999999999996" customHeight="1"/>
    <row r="5" spans="1:7" ht="30" customHeight="1">
      <c r="A5" s="47" t="s">
        <v>14</v>
      </c>
      <c r="B5" s="47" t="s">
        <v>15</v>
      </c>
      <c r="C5" s="49" t="s">
        <v>105</v>
      </c>
      <c r="D5" s="47" t="s">
        <v>4</v>
      </c>
      <c r="E5" s="47" t="s">
        <v>16</v>
      </c>
      <c r="F5" s="47" t="s">
        <v>18</v>
      </c>
      <c r="G5" s="47" t="s">
        <v>17</v>
      </c>
    </row>
    <row r="6" spans="1:7" s="2" customFormat="1" ht="30" customHeight="1">
      <c r="A6" s="9">
        <v>1</v>
      </c>
      <c r="B6" s="56" t="s">
        <v>144</v>
      </c>
      <c r="C6" s="10" t="s">
        <v>128</v>
      </c>
      <c r="D6" s="14" t="s">
        <v>106</v>
      </c>
      <c r="E6" s="9">
        <v>415</v>
      </c>
      <c r="F6" s="9" t="s">
        <v>100</v>
      </c>
      <c r="G6" s="9">
        <v>435</v>
      </c>
    </row>
    <row r="7" spans="1:7" s="2" customFormat="1" ht="30" customHeight="1">
      <c r="A7" s="9">
        <v>2</v>
      </c>
      <c r="B7" s="56" t="s">
        <v>145</v>
      </c>
      <c r="C7" s="10" t="s">
        <v>108</v>
      </c>
      <c r="D7" s="14" t="s">
        <v>106</v>
      </c>
      <c r="E7" s="9">
        <v>1190</v>
      </c>
      <c r="F7" s="9" t="s">
        <v>100</v>
      </c>
      <c r="G7" s="9">
        <v>1250</v>
      </c>
    </row>
    <row r="8" spans="1:7" s="2" customFormat="1" ht="30" customHeight="1">
      <c r="A8" s="9">
        <v>3</v>
      </c>
      <c r="B8" s="56" t="s">
        <v>146</v>
      </c>
      <c r="C8" s="10" t="s">
        <v>126</v>
      </c>
      <c r="D8" s="14" t="s">
        <v>106</v>
      </c>
      <c r="E8" s="9"/>
      <c r="F8" s="9" t="s">
        <v>100</v>
      </c>
      <c r="G8" s="9">
        <v>30</v>
      </c>
    </row>
    <row r="9" spans="1:7" s="2" customFormat="1" ht="6.95" customHeight="1">
      <c r="C9" s="40"/>
      <c r="D9" s="6"/>
      <c r="E9" s="6"/>
      <c r="F9" s="6"/>
      <c r="G9" s="6"/>
    </row>
    <row r="10" spans="1:7" s="2" customFormat="1" ht="6.95" customHeight="1">
      <c r="C10" s="40"/>
      <c r="D10" s="6"/>
      <c r="E10" s="6"/>
      <c r="F10" s="6"/>
      <c r="G10" s="6"/>
    </row>
    <row r="11" spans="1:7" s="2" customFormat="1" ht="18.95" customHeight="1">
      <c r="A11" s="70" t="s">
        <v>103</v>
      </c>
      <c r="B11" s="71"/>
      <c r="C11" s="45"/>
      <c r="D11" s="75" t="str">
        <f>D3</f>
        <v xml:space="preserve"> </v>
      </c>
      <c r="E11" s="75"/>
      <c r="F11" s="6"/>
      <c r="G11" s="6"/>
    </row>
    <row r="12" spans="1:7" s="2" customFormat="1" ht="5.0999999999999996" customHeight="1">
      <c r="C12" s="40"/>
      <c r="D12" s="6"/>
      <c r="E12" s="6"/>
      <c r="F12" s="6"/>
      <c r="G12" s="6"/>
    </row>
    <row r="13" spans="1:7" s="2" customFormat="1" ht="30.75" customHeight="1">
      <c r="A13" s="47" t="s">
        <v>14</v>
      </c>
      <c r="B13" s="47" t="s">
        <v>15</v>
      </c>
      <c r="C13" s="48" t="s">
        <v>84</v>
      </c>
      <c r="D13" s="47" t="s">
        <v>4</v>
      </c>
      <c r="E13" s="47" t="s">
        <v>16</v>
      </c>
      <c r="F13" s="47" t="s">
        <v>18</v>
      </c>
      <c r="G13" s="47" t="s">
        <v>17</v>
      </c>
    </row>
    <row r="14" spans="1:7" s="2" customFormat="1" ht="18" customHeight="1">
      <c r="A14" s="9" t="s">
        <v>117</v>
      </c>
      <c r="B14" s="56" t="s">
        <v>147</v>
      </c>
      <c r="C14" s="10" t="s">
        <v>148</v>
      </c>
      <c r="D14" s="14" t="s">
        <v>5</v>
      </c>
      <c r="E14" s="9">
        <v>2996</v>
      </c>
      <c r="F14" s="9" t="s">
        <v>100</v>
      </c>
      <c r="G14" s="9">
        <v>3020</v>
      </c>
    </row>
    <row r="15" spans="1:7" s="2" customFormat="1" ht="18" customHeight="1">
      <c r="A15" s="9" t="s">
        <v>118</v>
      </c>
      <c r="B15" s="56" t="s">
        <v>149</v>
      </c>
      <c r="C15" s="10" t="s">
        <v>150</v>
      </c>
      <c r="D15" s="14" t="s">
        <v>5</v>
      </c>
      <c r="E15" s="9">
        <v>3095</v>
      </c>
      <c r="F15" s="9" t="s">
        <v>100</v>
      </c>
      <c r="G15" s="9">
        <v>3125</v>
      </c>
    </row>
    <row r="16" spans="1:7" s="2" customFormat="1" ht="18" customHeight="1">
      <c r="A16" s="9" t="s">
        <v>119</v>
      </c>
      <c r="B16" s="56" t="s">
        <v>141</v>
      </c>
      <c r="C16" s="10" t="s">
        <v>129</v>
      </c>
      <c r="D16" s="14" t="s">
        <v>5</v>
      </c>
      <c r="E16" s="9"/>
      <c r="F16" s="9" t="s">
        <v>20</v>
      </c>
      <c r="G16" s="9"/>
    </row>
    <row r="17" spans="1:7" s="2" customFormat="1" ht="30" customHeight="1">
      <c r="A17" s="9" t="s">
        <v>0</v>
      </c>
      <c r="B17" s="56" t="s">
        <v>151</v>
      </c>
      <c r="C17" s="10" t="s">
        <v>130</v>
      </c>
      <c r="D17" s="14"/>
      <c r="E17" s="9"/>
      <c r="F17" s="9" t="s">
        <v>20</v>
      </c>
      <c r="G17" s="9"/>
    </row>
    <row r="18" spans="1:7" s="2" customFormat="1" ht="18" customHeight="1">
      <c r="A18" s="9" t="s">
        <v>107</v>
      </c>
      <c r="B18" s="56" t="s">
        <v>152</v>
      </c>
      <c r="C18" s="10" t="s">
        <v>131</v>
      </c>
      <c r="D18" s="14" t="s">
        <v>5</v>
      </c>
      <c r="E18" s="9"/>
      <c r="F18" s="9" t="s">
        <v>20</v>
      </c>
      <c r="G18" s="9">
        <v>965</v>
      </c>
    </row>
    <row r="19" spans="1:7" s="2" customFormat="1" ht="18" customHeight="1">
      <c r="A19" s="9" t="s">
        <v>21</v>
      </c>
      <c r="B19" s="56" t="s">
        <v>153</v>
      </c>
      <c r="C19" s="10" t="s">
        <v>127</v>
      </c>
      <c r="D19" s="14" t="s">
        <v>5</v>
      </c>
      <c r="E19" s="9">
        <v>12.8</v>
      </c>
      <c r="F19" s="9" t="s">
        <v>20</v>
      </c>
      <c r="G19" s="9"/>
    </row>
    <row r="20" spans="1:7" s="2" customFormat="1" ht="18" customHeight="1">
      <c r="A20" s="9" t="s">
        <v>22</v>
      </c>
      <c r="B20" s="56" t="s">
        <v>154</v>
      </c>
      <c r="C20" s="10" t="s">
        <v>155</v>
      </c>
      <c r="D20" s="14" t="s">
        <v>5</v>
      </c>
      <c r="E20" s="9">
        <v>3.6</v>
      </c>
      <c r="F20" s="9" t="s">
        <v>20</v>
      </c>
      <c r="G20" s="9"/>
    </row>
    <row r="21" spans="1:7" s="2" customFormat="1" ht="30" customHeight="1">
      <c r="A21" s="9">
        <v>4</v>
      </c>
      <c r="B21" s="56" t="s">
        <v>152</v>
      </c>
      <c r="C21" s="10" t="s">
        <v>132</v>
      </c>
      <c r="D21" s="14"/>
      <c r="E21" s="9"/>
      <c r="F21" s="9" t="s">
        <v>20</v>
      </c>
      <c r="G21" s="9"/>
    </row>
    <row r="22" spans="1:7" s="2" customFormat="1" ht="30" customHeight="1">
      <c r="A22" s="9">
        <v>5</v>
      </c>
      <c r="B22" s="56" t="s">
        <v>152</v>
      </c>
      <c r="C22" s="10" t="s">
        <v>133</v>
      </c>
      <c r="D22" s="14"/>
      <c r="E22" s="9"/>
      <c r="F22" s="9" t="s">
        <v>20</v>
      </c>
      <c r="G22" s="9"/>
    </row>
    <row r="23" spans="1:7" s="2" customFormat="1" ht="18" customHeight="1">
      <c r="A23" s="9" t="s">
        <v>23</v>
      </c>
      <c r="B23" s="56" t="s">
        <v>156</v>
      </c>
      <c r="C23" s="10" t="s">
        <v>134</v>
      </c>
      <c r="D23" s="14" t="s">
        <v>5</v>
      </c>
      <c r="E23" s="9">
        <v>22</v>
      </c>
      <c r="F23" s="9" t="s">
        <v>20</v>
      </c>
      <c r="G23" s="9"/>
    </row>
    <row r="24" spans="1:7" s="2" customFormat="1" ht="45" customHeight="1">
      <c r="A24" s="9" t="s">
        <v>24</v>
      </c>
      <c r="B24" s="56" t="s">
        <v>157</v>
      </c>
      <c r="C24" s="10" t="s">
        <v>135</v>
      </c>
      <c r="D24" s="14" t="s">
        <v>5</v>
      </c>
      <c r="E24" s="9">
        <v>185</v>
      </c>
      <c r="F24" s="9" t="s">
        <v>20</v>
      </c>
      <c r="G24" s="9"/>
    </row>
    <row r="25" spans="1:7" s="2" customFormat="1" ht="18" customHeight="1">
      <c r="A25" s="9">
        <v>7</v>
      </c>
      <c r="B25" s="56" t="s">
        <v>158</v>
      </c>
      <c r="C25" s="11" t="s">
        <v>159</v>
      </c>
      <c r="D25" s="9" t="s">
        <v>98</v>
      </c>
      <c r="E25" s="9">
        <v>11.2</v>
      </c>
      <c r="F25" s="9" t="s">
        <v>100</v>
      </c>
      <c r="G25" s="9"/>
    </row>
    <row r="26" spans="1:7" s="2" customFormat="1" ht="18" customHeight="1">
      <c r="A26" s="9" t="s">
        <v>25</v>
      </c>
      <c r="B26" s="56" t="s">
        <v>160</v>
      </c>
      <c r="C26" s="10" t="s">
        <v>136</v>
      </c>
      <c r="D26" s="14" t="s">
        <v>5</v>
      </c>
      <c r="E26" s="9">
        <v>4</v>
      </c>
      <c r="F26" s="9" t="s">
        <v>20</v>
      </c>
      <c r="G26" s="9"/>
    </row>
    <row r="27" spans="1:7" s="2" customFormat="1" ht="17.100000000000001" customHeight="1">
      <c r="A27" s="9" t="s">
        <v>26</v>
      </c>
      <c r="B27" s="56" t="s">
        <v>160</v>
      </c>
      <c r="C27" s="10" t="s">
        <v>137</v>
      </c>
      <c r="D27" s="14" t="s">
        <v>5</v>
      </c>
      <c r="E27" s="9">
        <v>300</v>
      </c>
      <c r="F27" s="9" t="s">
        <v>20</v>
      </c>
      <c r="G27" s="9">
        <v>305</v>
      </c>
    </row>
    <row r="28" spans="1:7" s="2" customFormat="1" ht="18" customHeight="1">
      <c r="A28" s="9" t="s">
        <v>27</v>
      </c>
      <c r="B28" s="56" t="s">
        <v>160</v>
      </c>
      <c r="C28" s="10" t="s">
        <v>138</v>
      </c>
      <c r="D28" s="14"/>
      <c r="E28" s="9"/>
      <c r="F28" s="9" t="s">
        <v>20</v>
      </c>
      <c r="G28" s="9"/>
    </row>
    <row r="29" spans="1:7" s="2" customFormat="1" ht="30" customHeight="1">
      <c r="A29" s="9">
        <v>9</v>
      </c>
      <c r="B29" s="56" t="s">
        <v>160</v>
      </c>
      <c r="C29" s="10" t="s">
        <v>161</v>
      </c>
      <c r="D29" s="14" t="s">
        <v>5</v>
      </c>
      <c r="E29" s="9">
        <v>860</v>
      </c>
      <c r="F29" s="9" t="s">
        <v>20</v>
      </c>
      <c r="G29" s="9">
        <v>890</v>
      </c>
    </row>
    <row r="30" spans="1:7" s="2" customFormat="1" ht="30" customHeight="1">
      <c r="A30" s="9">
        <v>10</v>
      </c>
      <c r="B30" s="56" t="s">
        <v>160</v>
      </c>
      <c r="C30" s="10" t="s">
        <v>139</v>
      </c>
      <c r="D30" s="14"/>
      <c r="E30" s="9"/>
      <c r="F30" s="9" t="s">
        <v>20</v>
      </c>
      <c r="G30" s="9"/>
    </row>
    <row r="31" spans="1:7" s="2" customFormat="1" ht="8.1" customHeight="1" thickBot="1">
      <c r="A31" s="12"/>
      <c r="B31" s="12"/>
      <c r="C31" s="13"/>
      <c r="D31" s="15"/>
      <c r="E31" s="12"/>
      <c r="F31" s="12"/>
      <c r="G31" s="12"/>
    </row>
    <row r="32" spans="1:7" s="2" customFormat="1" ht="21" customHeight="1" thickBot="1">
      <c r="A32" s="70" t="s">
        <v>30</v>
      </c>
      <c r="B32" s="71"/>
      <c r="C32" s="46" t="s">
        <v>9</v>
      </c>
      <c r="D32" s="74" t="str">
        <f>D3</f>
        <v xml:space="preserve"> </v>
      </c>
      <c r="E32" s="77"/>
      <c r="F32" s="12" t="s">
        <v>100</v>
      </c>
      <c r="G32" s="12"/>
    </row>
    <row r="33" spans="1:7" s="2" customFormat="1" ht="8.1" customHeight="1">
      <c r="A33" s="12"/>
      <c r="B33" s="12"/>
      <c r="C33" s="13"/>
      <c r="D33" s="15"/>
      <c r="E33" s="12"/>
      <c r="F33" s="12"/>
      <c r="G33" s="12"/>
    </row>
    <row r="34" spans="1:7" s="2" customFormat="1" ht="42.75" customHeight="1">
      <c r="A34" s="47" t="s">
        <v>14</v>
      </c>
      <c r="B34" s="47" t="s">
        <v>15</v>
      </c>
      <c r="C34" s="48" t="s">
        <v>85</v>
      </c>
      <c r="D34" s="47" t="s">
        <v>4</v>
      </c>
      <c r="E34" s="47" t="s">
        <v>16</v>
      </c>
      <c r="F34" s="47" t="s">
        <v>18</v>
      </c>
      <c r="G34" s="47" t="s">
        <v>17</v>
      </c>
    </row>
    <row r="35" spans="1:7" s="2" customFormat="1" ht="30" customHeight="1">
      <c r="A35" s="9">
        <v>11</v>
      </c>
      <c r="B35" s="56" t="s">
        <v>162</v>
      </c>
      <c r="C35" s="10" t="s">
        <v>163</v>
      </c>
      <c r="D35" s="14" t="s">
        <v>5</v>
      </c>
      <c r="E35" s="9"/>
      <c r="F35" s="9" t="s">
        <v>20</v>
      </c>
      <c r="G35" s="9"/>
    </row>
    <row r="36" spans="1:7" s="2" customFormat="1" ht="18" customHeight="1">
      <c r="A36" s="9">
        <v>12</v>
      </c>
      <c r="B36" s="56" t="s">
        <v>164</v>
      </c>
      <c r="C36" s="10" t="s">
        <v>165</v>
      </c>
      <c r="D36" s="14" t="s">
        <v>5</v>
      </c>
      <c r="E36" s="9"/>
      <c r="F36" s="9" t="s">
        <v>20</v>
      </c>
      <c r="G36" s="9">
        <v>8538</v>
      </c>
    </row>
    <row r="37" spans="1:7" s="2" customFormat="1" ht="30" customHeight="1">
      <c r="A37" s="9">
        <v>13</v>
      </c>
      <c r="B37" s="56" t="s">
        <v>166</v>
      </c>
      <c r="C37" s="59" t="s">
        <v>167</v>
      </c>
      <c r="D37" s="14" t="s">
        <v>5</v>
      </c>
      <c r="E37" s="9"/>
      <c r="F37" s="9" t="s">
        <v>20</v>
      </c>
      <c r="G37" s="9">
        <v>1555</v>
      </c>
    </row>
    <row r="38" spans="1:7" s="2" customFormat="1" ht="18" customHeight="1">
      <c r="A38" s="9">
        <v>14</v>
      </c>
      <c r="B38" s="56" t="s">
        <v>164</v>
      </c>
      <c r="C38" s="10" t="s">
        <v>140</v>
      </c>
      <c r="D38" s="14" t="s">
        <v>5</v>
      </c>
      <c r="E38" s="9">
        <v>760</v>
      </c>
      <c r="F38" s="9" t="s">
        <v>20</v>
      </c>
      <c r="G38" s="9">
        <v>800</v>
      </c>
    </row>
    <row r="39" spans="1:7" s="2" customFormat="1" ht="18" customHeight="1">
      <c r="A39" s="9">
        <v>15</v>
      </c>
      <c r="B39" s="56" t="s">
        <v>168</v>
      </c>
      <c r="C39" s="59" t="s">
        <v>169</v>
      </c>
      <c r="D39" s="14" t="s">
        <v>5</v>
      </c>
      <c r="E39" s="9"/>
      <c r="F39" s="9" t="s">
        <v>20</v>
      </c>
      <c r="G39" s="9">
        <v>2895</v>
      </c>
    </row>
    <row r="40" spans="1:7" s="2" customFormat="1" ht="30" customHeight="1">
      <c r="A40" s="9">
        <v>16</v>
      </c>
      <c r="B40" s="56" t="s">
        <v>164</v>
      </c>
      <c r="C40" s="10" t="s">
        <v>170</v>
      </c>
      <c r="D40" s="14" t="s">
        <v>5</v>
      </c>
      <c r="E40" s="9">
        <v>400</v>
      </c>
      <c r="F40" s="9" t="s">
        <v>20</v>
      </c>
      <c r="G40" s="9"/>
    </row>
    <row r="41" spans="1:7" s="2" customFormat="1" ht="18" customHeight="1">
      <c r="A41" s="56">
        <v>17</v>
      </c>
      <c r="B41" s="56" t="s">
        <v>164</v>
      </c>
      <c r="C41" s="57" t="s">
        <v>171</v>
      </c>
      <c r="D41" s="58" t="s">
        <v>5</v>
      </c>
      <c r="E41" s="56">
        <v>635</v>
      </c>
      <c r="F41" s="9" t="s">
        <v>20</v>
      </c>
      <c r="G41" s="56">
        <v>670</v>
      </c>
    </row>
    <row r="42" spans="1:7" s="2" customFormat="1" ht="18" customHeight="1">
      <c r="A42" s="56">
        <v>18</v>
      </c>
      <c r="B42" s="56" t="s">
        <v>164</v>
      </c>
      <c r="C42" s="57" t="s">
        <v>172</v>
      </c>
      <c r="D42" s="58" t="s">
        <v>5</v>
      </c>
      <c r="E42" s="56">
        <v>2895</v>
      </c>
      <c r="F42" s="9" t="s">
        <v>20</v>
      </c>
      <c r="G42" s="56">
        <v>2925</v>
      </c>
    </row>
    <row r="43" spans="1:7" s="2" customFormat="1" ht="30" customHeight="1">
      <c r="A43" s="9">
        <v>19</v>
      </c>
      <c r="B43" s="56" t="s">
        <v>173</v>
      </c>
      <c r="C43" s="10" t="s">
        <v>174</v>
      </c>
      <c r="D43" s="14"/>
      <c r="E43" s="9"/>
      <c r="F43" s="9" t="s">
        <v>20</v>
      </c>
      <c r="G43" s="9"/>
    </row>
    <row r="44" spans="1:7" s="2" customFormat="1" ht="18" customHeight="1">
      <c r="A44" s="9">
        <v>20</v>
      </c>
      <c r="B44" s="56" t="s">
        <v>175</v>
      </c>
      <c r="C44" s="10" t="s">
        <v>122</v>
      </c>
      <c r="D44" s="14" t="s">
        <v>123</v>
      </c>
      <c r="E44" s="9">
        <v>1</v>
      </c>
      <c r="F44" s="9" t="s">
        <v>20</v>
      </c>
      <c r="G44" s="9"/>
    </row>
    <row r="45" spans="1:7" s="2" customFormat="1" ht="18" customHeight="1">
      <c r="A45" s="9">
        <v>21</v>
      </c>
      <c r="B45" s="56" t="s">
        <v>124</v>
      </c>
      <c r="C45" s="10" t="s">
        <v>176</v>
      </c>
      <c r="D45" s="14"/>
      <c r="E45" s="9"/>
      <c r="F45" s="9" t="s">
        <v>20</v>
      </c>
      <c r="G45" s="9"/>
    </row>
    <row r="46" spans="1:7" s="2" customFormat="1" ht="18" customHeight="1">
      <c r="A46" s="9" t="s">
        <v>190</v>
      </c>
      <c r="B46" s="56" t="s">
        <v>177</v>
      </c>
      <c r="C46" s="59" t="s">
        <v>178</v>
      </c>
      <c r="D46" s="14" t="s">
        <v>5</v>
      </c>
      <c r="E46" s="9"/>
      <c r="F46" s="9" t="s">
        <v>20</v>
      </c>
      <c r="G46" s="9">
        <v>2970</v>
      </c>
    </row>
    <row r="47" spans="1:7" s="2" customFormat="1" ht="30" customHeight="1">
      <c r="A47" s="9" t="s">
        <v>191</v>
      </c>
      <c r="B47" s="56" t="s">
        <v>179</v>
      </c>
      <c r="C47" s="10" t="s">
        <v>180</v>
      </c>
      <c r="D47" s="14" t="s">
        <v>98</v>
      </c>
      <c r="E47" s="9">
        <v>3.3</v>
      </c>
      <c r="F47" s="9" t="s">
        <v>20</v>
      </c>
      <c r="G47" s="9"/>
    </row>
    <row r="48" spans="1:7" s="2" customFormat="1" ht="18" customHeight="1">
      <c r="A48" s="9">
        <v>23</v>
      </c>
      <c r="B48" s="56" t="s">
        <v>181</v>
      </c>
      <c r="C48" s="10" t="s">
        <v>182</v>
      </c>
      <c r="D48" s="14" t="s">
        <v>5</v>
      </c>
      <c r="E48" s="9">
        <v>500</v>
      </c>
      <c r="F48" s="9" t="s">
        <v>20</v>
      </c>
      <c r="G48" s="9"/>
    </row>
    <row r="49" spans="1:7" s="2" customFormat="1" ht="18" customHeight="1">
      <c r="A49" s="9">
        <v>24</v>
      </c>
      <c r="B49" s="56" t="s">
        <v>181</v>
      </c>
      <c r="C49" s="10" t="s">
        <v>183</v>
      </c>
      <c r="D49" s="14"/>
      <c r="E49" s="3"/>
      <c r="F49" s="9" t="s">
        <v>20</v>
      </c>
      <c r="G49" s="9"/>
    </row>
    <row r="50" spans="1:7" s="2" customFormat="1" ht="18" customHeight="1">
      <c r="A50" s="9">
        <v>25</v>
      </c>
      <c r="B50" s="56" t="s">
        <v>184</v>
      </c>
      <c r="C50" s="10" t="s">
        <v>116</v>
      </c>
      <c r="D50" s="14"/>
      <c r="E50" s="3"/>
      <c r="F50" s="9" t="s">
        <v>20</v>
      </c>
      <c r="G50" s="9"/>
    </row>
    <row r="51" spans="1:7" s="2" customFormat="1" ht="53.1" hidden="1" customHeight="1">
      <c r="A51" s="12"/>
      <c r="B51" s="15"/>
      <c r="C51" s="13"/>
      <c r="D51" s="14"/>
      <c r="E51" s="3"/>
      <c r="F51" s="9" t="s">
        <v>20</v>
      </c>
      <c r="G51" s="9"/>
    </row>
    <row r="52" spans="1:7" s="2" customFormat="1" ht="53.1" hidden="1" customHeight="1">
      <c r="A52" s="12"/>
      <c r="B52" s="15"/>
      <c r="C52" s="13"/>
      <c r="D52" s="14"/>
      <c r="E52" s="3"/>
      <c r="F52" s="9" t="s">
        <v>20</v>
      </c>
      <c r="G52" s="9"/>
    </row>
    <row r="53" spans="1:7" s="2" customFormat="1" ht="18" customHeight="1">
      <c r="A53" s="60">
        <v>26</v>
      </c>
      <c r="B53" s="62" t="s">
        <v>142</v>
      </c>
      <c r="C53" s="61" t="s">
        <v>185</v>
      </c>
      <c r="D53" s="14"/>
      <c r="E53" s="3"/>
      <c r="F53" s="9" t="s">
        <v>20</v>
      </c>
      <c r="G53" s="9"/>
    </row>
    <row r="54" spans="1:7" s="2" customFormat="1" ht="9.9499999999999993" customHeight="1">
      <c r="A54" s="6"/>
      <c r="B54" s="6"/>
      <c r="C54" s="7"/>
      <c r="D54" s="16"/>
      <c r="E54" s="6"/>
      <c r="F54" s="6"/>
      <c r="G54" s="6"/>
    </row>
    <row r="55" spans="1:7" s="2" customFormat="1" ht="38.1" customHeight="1">
      <c r="A55" s="47" t="s">
        <v>14</v>
      </c>
      <c r="B55" s="47" t="s">
        <v>15</v>
      </c>
      <c r="C55" s="48" t="s">
        <v>83</v>
      </c>
      <c r="D55" s="47" t="s">
        <v>4</v>
      </c>
      <c r="E55" s="47" t="s">
        <v>16</v>
      </c>
      <c r="F55" s="47" t="s">
        <v>18</v>
      </c>
      <c r="G55" s="47" t="s">
        <v>17</v>
      </c>
    </row>
    <row r="56" spans="1:7" s="2" customFormat="1" ht="18" customHeight="1">
      <c r="A56" s="9">
        <v>27</v>
      </c>
      <c r="B56" s="56" t="s">
        <v>186</v>
      </c>
      <c r="C56" s="10" t="s">
        <v>187</v>
      </c>
      <c r="D56" s="14" t="s">
        <v>98</v>
      </c>
      <c r="E56" s="9"/>
      <c r="F56" s="9"/>
      <c r="G56" s="9"/>
    </row>
    <row r="57" spans="1:7" s="2" customFormat="1" ht="18" customHeight="1">
      <c r="A57" s="9">
        <v>28</v>
      </c>
      <c r="B57" s="56" t="s">
        <v>188</v>
      </c>
      <c r="C57" s="10" t="s">
        <v>86</v>
      </c>
      <c r="D57" s="14" t="s">
        <v>98</v>
      </c>
      <c r="E57" s="9"/>
      <c r="F57" s="9"/>
      <c r="G57" s="9" t="s">
        <v>100</v>
      </c>
    </row>
    <row r="58" spans="1:7" s="2" customFormat="1" ht="18" customHeight="1">
      <c r="A58" s="9">
        <v>29</v>
      </c>
      <c r="B58" s="56" t="s">
        <v>186</v>
      </c>
      <c r="C58" s="10" t="s">
        <v>189</v>
      </c>
      <c r="D58" s="14" t="s">
        <v>98</v>
      </c>
      <c r="E58" s="9">
        <v>1270</v>
      </c>
      <c r="F58" s="9">
        <f>SUM(F56:F57)</f>
        <v>0</v>
      </c>
      <c r="G58" s="9"/>
    </row>
    <row r="59" spans="1:7" s="2" customFormat="1" ht="18" customHeight="1">
      <c r="A59" s="51">
        <v>30</v>
      </c>
      <c r="B59" s="56" t="s">
        <v>125</v>
      </c>
      <c r="C59" s="53" t="s">
        <v>121</v>
      </c>
      <c r="D59" s="14"/>
      <c r="E59" s="52"/>
      <c r="F59" s="9" t="s">
        <v>20</v>
      </c>
      <c r="G59" s="54"/>
    </row>
    <row r="60" spans="1:7" s="2" customFormat="1" ht="18" customHeight="1">
      <c r="A60" s="12"/>
      <c r="B60" s="12"/>
      <c r="C60" s="13"/>
      <c r="D60" s="15"/>
      <c r="E60" s="12"/>
      <c r="F60" s="12"/>
      <c r="G60" s="12"/>
    </row>
    <row r="61" spans="1:7" s="2" customFormat="1" ht="18" hidden="1" customHeight="1">
      <c r="A61" s="12"/>
      <c r="B61" s="12"/>
      <c r="C61" s="13"/>
      <c r="D61" s="15"/>
      <c r="E61" s="12"/>
      <c r="F61" s="12"/>
      <c r="G61" s="12"/>
    </row>
    <row r="62" spans="1:7" s="2" customFormat="1" ht="18" hidden="1" customHeight="1">
      <c r="A62" s="12"/>
      <c r="B62" s="12"/>
      <c r="C62" s="13"/>
      <c r="D62" s="15"/>
      <c r="E62" s="12"/>
      <c r="F62" s="12"/>
      <c r="G62" s="12"/>
    </row>
    <row r="63" spans="1:7" s="2" customFormat="1" ht="18" hidden="1" customHeight="1">
      <c r="A63" s="12"/>
      <c r="B63" s="12"/>
      <c r="C63" s="13"/>
      <c r="D63" s="15"/>
      <c r="E63" s="12"/>
      <c r="F63" s="12"/>
      <c r="G63" s="12"/>
    </row>
    <row r="64" spans="1:7" s="2" customFormat="1" ht="18" hidden="1" customHeight="1">
      <c r="A64" s="12"/>
      <c r="B64" s="12"/>
      <c r="C64" s="13"/>
      <c r="D64" s="15"/>
      <c r="E64" s="12"/>
      <c r="F64" s="12"/>
      <c r="G64" s="12"/>
    </row>
    <row r="65" spans="1:7" s="2" customFormat="1" ht="18" hidden="1" customHeight="1">
      <c r="A65" s="12"/>
      <c r="B65" s="12"/>
      <c r="C65" s="13"/>
      <c r="D65" s="15"/>
      <c r="E65" s="12"/>
      <c r="F65" s="12"/>
      <c r="G65" s="12"/>
    </row>
    <row r="66" spans="1:7" s="2" customFormat="1" ht="18" hidden="1" customHeight="1">
      <c r="A66" s="12"/>
      <c r="B66" s="12"/>
      <c r="C66" s="13"/>
      <c r="D66" s="15"/>
      <c r="E66" s="12"/>
      <c r="F66" s="12"/>
      <c r="G66" s="12"/>
    </row>
    <row r="67" spans="1:7" s="2" customFormat="1" ht="18" hidden="1" customHeight="1">
      <c r="A67" s="12"/>
      <c r="B67" s="12"/>
      <c r="C67" s="13"/>
      <c r="D67" s="15"/>
      <c r="E67" s="12"/>
      <c r="F67" s="12"/>
      <c r="G67" s="12"/>
    </row>
    <row r="68" spans="1:7" s="2" customFormat="1" ht="18" hidden="1" customHeight="1">
      <c r="C68" s="7"/>
      <c r="D68" s="16"/>
      <c r="E68" s="6"/>
      <c r="F68" s="6"/>
      <c r="G68" s="6"/>
    </row>
    <row r="69" spans="1:7" s="2" customFormat="1" ht="18" customHeight="1" thickBot="1">
      <c r="A69" s="4" t="s">
        <v>87</v>
      </c>
      <c r="C69" s="7"/>
      <c r="D69" s="16"/>
      <c r="E69" s="6"/>
      <c r="F69" s="6"/>
      <c r="G69" s="6"/>
    </row>
    <row r="70" spans="1:7" s="2" customFormat="1" ht="180" customHeight="1" thickBot="1">
      <c r="A70" s="78"/>
      <c r="B70" s="79"/>
      <c r="C70" s="79"/>
      <c r="D70" s="79"/>
      <c r="E70" s="79"/>
      <c r="F70" s="79"/>
      <c r="G70" s="80"/>
    </row>
    <row r="71" spans="1:7" s="2" customFormat="1" ht="112.5" hidden="1" customHeight="1">
      <c r="A71" s="39"/>
      <c r="B71" s="39"/>
      <c r="C71" s="39"/>
      <c r="D71" s="39"/>
      <c r="E71" s="39"/>
      <c r="F71" s="39"/>
      <c r="G71" s="39"/>
    </row>
    <row r="72" spans="1:7" s="2" customFormat="1" ht="112.5" hidden="1" customHeight="1">
      <c r="A72" s="39"/>
      <c r="B72" s="39"/>
      <c r="C72" s="39"/>
      <c r="D72" s="39"/>
      <c r="E72" s="39"/>
      <c r="F72" s="39"/>
      <c r="G72" s="39"/>
    </row>
    <row r="73" spans="1:7" s="2" customFormat="1" ht="18" customHeight="1">
      <c r="A73" s="76"/>
      <c r="B73" s="76"/>
      <c r="C73" s="76"/>
      <c r="D73" s="76"/>
      <c r="E73" s="76"/>
      <c r="F73" s="76"/>
      <c r="G73" s="76"/>
    </row>
    <row r="74" spans="1:7" s="2" customFormat="1" ht="18" customHeight="1">
      <c r="A74" s="68" t="s">
        <v>3</v>
      </c>
      <c r="B74" s="69"/>
      <c r="C74" s="69"/>
      <c r="D74" s="69"/>
      <c r="E74" s="69"/>
      <c r="F74" s="69"/>
      <c r="G74" s="69"/>
    </row>
    <row r="75" spans="1:7" s="2" customFormat="1" ht="18" customHeight="1">
      <c r="C75" s="55" t="s">
        <v>143</v>
      </c>
      <c r="D75" s="16"/>
      <c r="E75" s="6"/>
      <c r="F75" s="6"/>
      <c r="G75" s="6"/>
    </row>
  </sheetData>
  <mergeCells count="12">
    <mergeCell ref="D2:E2"/>
    <mergeCell ref="F3:G3"/>
    <mergeCell ref="A74:G74"/>
    <mergeCell ref="A11:B11"/>
    <mergeCell ref="A2:B2"/>
    <mergeCell ref="D3:E3"/>
    <mergeCell ref="D11:E11"/>
    <mergeCell ref="A73:G73"/>
    <mergeCell ref="A3:B3"/>
    <mergeCell ref="A32:B32"/>
    <mergeCell ref="D32:E32"/>
    <mergeCell ref="A70:G70"/>
  </mergeCells>
  <phoneticPr fontId="9" type="noConversion"/>
  <conditionalFormatting sqref="F14">
    <cfRule type="cellIs" dxfId="34" priority="31" stopIfTrue="1" operator="equal">
      <formula>" "</formula>
    </cfRule>
    <cfRule type="cellIs" dxfId="33" priority="32" stopIfTrue="1" operator="notBetween">
      <formula xml:space="preserve"> 2996</formula>
      <formula>3020</formula>
    </cfRule>
  </conditionalFormatting>
  <conditionalFormatting sqref="F15">
    <cfRule type="cellIs" dxfId="32" priority="33" stopIfTrue="1" operator="equal">
      <formula>" "</formula>
    </cfRule>
    <cfRule type="cellIs" dxfId="31" priority="34" stopIfTrue="1" operator="notBetween">
      <formula>3095</formula>
      <formula>3125</formula>
    </cfRule>
  </conditionalFormatting>
  <conditionalFormatting sqref="F26:F28 F30 F35 F16:F17 F19:F24 F44:F45 F48:F53">
    <cfRule type="cellIs" dxfId="30" priority="35" stopIfTrue="1" operator="equal">
      <formula>"Y / N"</formula>
    </cfRule>
    <cfRule type="cellIs" dxfId="29" priority="36" stopIfTrue="1" operator="notEqual">
      <formula>"Y"</formula>
    </cfRule>
  </conditionalFormatting>
  <conditionalFormatting sqref="F25">
    <cfRule type="cellIs" dxfId="28" priority="37" stopIfTrue="1" operator="equal">
      <formula>" "</formula>
    </cfRule>
    <cfRule type="cellIs" dxfId="27" priority="38" stopIfTrue="1" operator="lessThan">
      <formula>11.2</formula>
    </cfRule>
  </conditionalFormatting>
  <conditionalFormatting sqref="F58 F60:F67">
    <cfRule type="cellIs" dxfId="26" priority="64" stopIfTrue="1" operator="equal">
      <formula>0</formula>
    </cfRule>
    <cfRule type="cellIs" dxfId="25" priority="75" stopIfTrue="1" operator="notBetween">
      <formula>1270</formula>
      <formula>1375</formula>
    </cfRule>
  </conditionalFormatting>
  <conditionalFormatting sqref="F57">
    <cfRule type="cellIs" priority="65" stopIfTrue="1" operator="equal">
      <formula>" "</formula>
    </cfRule>
    <cfRule type="cellIs" dxfId="24" priority="66" stopIfTrue="1" operator="greaterThan">
      <formula>30</formula>
    </cfRule>
  </conditionalFormatting>
  <conditionalFormatting sqref="F6">
    <cfRule type="cellIs" dxfId="23" priority="67" stopIfTrue="1" operator="equal">
      <formula>" "</formula>
    </cfRule>
    <cfRule type="cellIs" dxfId="22" priority="68" stopIfTrue="1" operator="notBetween">
      <formula xml:space="preserve"> 415</formula>
      <formula>435</formula>
    </cfRule>
  </conditionalFormatting>
  <conditionalFormatting sqref="F7">
    <cfRule type="cellIs" dxfId="21" priority="69" stopIfTrue="1" operator="equal">
      <formula>" "</formula>
    </cfRule>
    <cfRule type="cellIs" dxfId="20" priority="70" stopIfTrue="1" operator="notBetween">
      <formula>1190</formula>
      <formula>1250</formula>
    </cfRule>
  </conditionalFormatting>
  <conditionalFormatting sqref="F8">
    <cfRule type="cellIs" dxfId="19" priority="71" stopIfTrue="1" operator="equal">
      <formula>" "</formula>
    </cfRule>
    <cfRule type="cellIs" dxfId="18" priority="72" stopIfTrue="1" operator="greaterThan">
      <formula>30</formula>
    </cfRule>
  </conditionalFormatting>
  <conditionalFormatting sqref="F18">
    <cfRule type="cellIs" dxfId="17" priority="29" stopIfTrue="1" operator="equal">
      <formula>"Y / N"</formula>
    </cfRule>
    <cfRule type="cellIs" dxfId="16" priority="30" stopIfTrue="1" operator="notEqual">
      <formula>"Y"</formula>
    </cfRule>
  </conditionalFormatting>
  <conditionalFormatting sqref="F47">
    <cfRule type="cellIs" dxfId="15" priority="7" stopIfTrue="1" operator="equal">
      <formula>"Y / N"</formula>
    </cfRule>
    <cfRule type="cellIs" dxfId="14" priority="8" stopIfTrue="1" operator="notEqual">
      <formula>"Y"</formula>
    </cfRule>
  </conditionalFormatting>
  <conditionalFormatting sqref="F29">
    <cfRule type="cellIs" dxfId="13" priority="27" stopIfTrue="1" operator="equal">
      <formula>"Y / N"</formula>
    </cfRule>
    <cfRule type="cellIs" dxfId="12" priority="28" stopIfTrue="1" operator="notEqual">
      <formula>"Y"</formula>
    </cfRule>
  </conditionalFormatting>
  <conditionalFormatting sqref="F36">
    <cfRule type="cellIs" dxfId="11" priority="25" stopIfTrue="1" operator="equal">
      <formula>"Y / N"</formula>
    </cfRule>
    <cfRule type="cellIs" dxfId="10" priority="26" stopIfTrue="1" operator="notEqual">
      <formula>"Y"</formula>
    </cfRule>
  </conditionalFormatting>
  <conditionalFormatting sqref="F37">
    <cfRule type="cellIs" dxfId="9" priority="23" stopIfTrue="1" operator="equal">
      <formula>"Y / N"</formula>
    </cfRule>
    <cfRule type="cellIs" dxfId="8" priority="24" stopIfTrue="1" operator="notEqual">
      <formula>"Y"</formula>
    </cfRule>
  </conditionalFormatting>
  <conditionalFormatting sqref="F38">
    <cfRule type="cellIs" dxfId="7" priority="21" stopIfTrue="1" operator="equal">
      <formula>"Y / N"</formula>
    </cfRule>
    <cfRule type="cellIs" dxfId="6" priority="22" stopIfTrue="1" operator="notEqual">
      <formula>"Y"</formula>
    </cfRule>
  </conditionalFormatting>
  <conditionalFormatting sqref="F39:F43">
    <cfRule type="cellIs" dxfId="5" priority="19" stopIfTrue="1" operator="equal">
      <formula>"Y / N"</formula>
    </cfRule>
    <cfRule type="cellIs" dxfId="4" priority="20" stopIfTrue="1" operator="notEqual">
      <formula>"Y"</formula>
    </cfRule>
  </conditionalFormatting>
  <conditionalFormatting sqref="F46">
    <cfRule type="cellIs" dxfId="3" priority="9" stopIfTrue="1" operator="equal">
      <formula>"Y / N"</formula>
    </cfRule>
    <cfRule type="cellIs" dxfId="2" priority="10" stopIfTrue="1" operator="notEqual">
      <formula>"Y"</formula>
    </cfRule>
  </conditionalFormatting>
  <conditionalFormatting sqref="F59">
    <cfRule type="cellIs" dxfId="1" priority="5" stopIfTrue="1" operator="equal">
      <formula>"Y / N"</formula>
    </cfRule>
    <cfRule type="cellIs" dxfId="0" priority="6" stopIfTrue="1" operator="notEqual">
      <formula>"Y"</formula>
    </cfRule>
  </conditionalFormatting>
  <dataValidations count="1">
    <dataValidation type="textLength" operator="lessThan" allowBlank="1" showInputMessage="1" showErrorMessage="1" errorTitle="255 Character Maximum" error="This cell can only contain 255 characters or fewer. Please edit your text." prompt="255 Character Maximum." sqref="A70:G72">
      <formula1>255</formula1>
    </dataValidation>
  </dataValidations>
  <pageMargins left="0.25" right="0.25" top="0.75" bottom="0.75" header="0.3" footer="0.3"/>
  <pageSetup scale="75" fitToHeight="2" orientation="portrait" horizontalDpi="4294967292" verticalDpi="4294967292" r:id="rId1"/>
  <headerFooter alignWithMargins="0">
    <oddFooter>&amp;L&amp;D</oddFooter>
  </headerFooter>
  <rowBreaks count="1" manualBreakCount="1">
    <brk id="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
  <sheetViews>
    <sheetView workbookViewId="0">
      <selection activeCell="D2" sqref="D2"/>
    </sheetView>
  </sheetViews>
  <sheetFormatPr defaultColWidth="11.42578125" defaultRowHeight="12"/>
  <cols>
    <col min="1" max="256" width="9.140625" customWidth="1"/>
  </cols>
  <sheetData>
    <row r="1" spans="1:47" ht="36">
      <c r="A1" s="18" t="s">
        <v>31</v>
      </c>
      <c r="B1" s="18" t="s">
        <v>32</v>
      </c>
      <c r="C1" s="18" t="s">
        <v>33</v>
      </c>
      <c r="D1" s="18" t="s">
        <v>34</v>
      </c>
      <c r="E1" s="18" t="s">
        <v>35</v>
      </c>
      <c r="F1" s="18" t="s">
        <v>36</v>
      </c>
      <c r="G1" s="18" t="s">
        <v>37</v>
      </c>
      <c r="H1" s="18" t="s">
        <v>38</v>
      </c>
      <c r="I1" s="18" t="s">
        <v>39</v>
      </c>
      <c r="J1" s="18" t="s">
        <v>40</v>
      </c>
      <c r="K1" s="18" t="s">
        <v>41</v>
      </c>
      <c r="L1" s="18" t="s">
        <v>42</v>
      </c>
      <c r="M1" s="18" t="s">
        <v>43</v>
      </c>
      <c r="N1" s="18" t="s">
        <v>44</v>
      </c>
      <c r="O1" s="18" t="s">
        <v>45</v>
      </c>
      <c r="P1" s="18" t="s">
        <v>46</v>
      </c>
      <c r="Q1" s="18" t="s">
        <v>47</v>
      </c>
      <c r="R1" s="18" t="s">
        <v>48</v>
      </c>
      <c r="S1" s="18" t="s">
        <v>49</v>
      </c>
      <c r="T1" s="18" t="s">
        <v>50</v>
      </c>
      <c r="U1" s="18" t="s">
        <v>51</v>
      </c>
      <c r="V1" s="18" t="s">
        <v>52</v>
      </c>
      <c r="W1" s="18" t="s">
        <v>53</v>
      </c>
      <c r="X1" s="18" t="s">
        <v>54</v>
      </c>
      <c r="Y1" s="18" t="s">
        <v>55</v>
      </c>
      <c r="Z1" s="18" t="s">
        <v>56</v>
      </c>
      <c r="AA1" s="18" t="s">
        <v>57</v>
      </c>
      <c r="AB1" s="18" t="s">
        <v>58</v>
      </c>
      <c r="AC1" s="18" t="s">
        <v>59</v>
      </c>
      <c r="AD1" s="18" t="s">
        <v>60</v>
      </c>
      <c r="AE1" s="18" t="s">
        <v>61</v>
      </c>
      <c r="AF1" s="18" t="s">
        <v>62</v>
      </c>
      <c r="AG1" s="18" t="s">
        <v>63</v>
      </c>
      <c r="AH1" s="18" t="s">
        <v>64</v>
      </c>
      <c r="AI1" s="18" t="s">
        <v>65</v>
      </c>
      <c r="AJ1" s="18" t="s">
        <v>66</v>
      </c>
      <c r="AK1" s="18" t="s">
        <v>67</v>
      </c>
      <c r="AL1" s="18" t="s">
        <v>68</v>
      </c>
      <c r="AM1" s="18" t="s">
        <v>69</v>
      </c>
      <c r="AN1" s="18" t="s">
        <v>70</v>
      </c>
      <c r="AO1" s="18" t="s">
        <v>71</v>
      </c>
      <c r="AP1" s="18" t="s">
        <v>72</v>
      </c>
      <c r="AQ1" s="18" t="s">
        <v>73</v>
      </c>
      <c r="AR1" s="18" t="s">
        <v>74</v>
      </c>
      <c r="AS1" s="18" t="s">
        <v>75</v>
      </c>
      <c r="AT1" s="18" t="s">
        <v>76</v>
      </c>
      <c r="AU1" s="18" t="s">
        <v>77</v>
      </c>
    </row>
    <row r="2" spans="1:47" s="17" customFormat="1">
      <c r="B2" s="17">
        <f>Measurements!F57</f>
        <v>0</v>
      </c>
      <c r="C2" s="17" t="str">
        <f>Measurements!F46</f>
        <v>Y / N</v>
      </c>
      <c r="D2" s="17" t="str">
        <f>Measurements!F47</f>
        <v>Y / N</v>
      </c>
      <c r="E2" s="17">
        <f>'Static Info'!B37</f>
        <v>0</v>
      </c>
      <c r="F2" s="17">
        <f>Measurements!F56</f>
        <v>0</v>
      </c>
      <c r="G2" s="17" t="str">
        <f>Measurements!F40</f>
        <v>Y / N</v>
      </c>
      <c r="H2" s="17" t="str">
        <f>Measurements!F41</f>
        <v>Y / N</v>
      </c>
      <c r="I2" s="17" t="str">
        <f>'Static Info'!B4</f>
        <v xml:space="preserve"> </v>
      </c>
      <c r="J2" s="17" t="str">
        <f>Measurements!F23</f>
        <v>Y / N</v>
      </c>
      <c r="K2" s="17" t="str">
        <f>Measurements!F17</f>
        <v>Y / N</v>
      </c>
      <c r="L2" s="17" t="str">
        <f>Measurements!F22</f>
        <v>Y / N</v>
      </c>
      <c r="M2" s="17" t="str">
        <f>Measurements!F21</f>
        <v>Y / N</v>
      </c>
      <c r="N2" s="17" t="str">
        <f>Measurements!F20</f>
        <v>Y / N</v>
      </c>
      <c r="O2" s="17" t="str">
        <f>Measurements!F23</f>
        <v>Y / N</v>
      </c>
      <c r="P2" s="17" t="str">
        <f>Measurements!F19</f>
        <v>Y / N</v>
      </c>
      <c r="Q2" s="17" t="str">
        <f>Measurements!F48</f>
        <v>Y / N</v>
      </c>
      <c r="R2" s="17" t="str">
        <f>Measurements!F49</f>
        <v>Y / N</v>
      </c>
      <c r="S2" s="17" t="str">
        <f>Measurements!F35</f>
        <v>Y / N</v>
      </c>
      <c r="T2" s="17" t="str">
        <f>Measurements!F36</f>
        <v>Y / N</v>
      </c>
      <c r="U2" s="17" t="str">
        <f>Measurements!F43</f>
        <v>Y / N</v>
      </c>
      <c r="V2" s="17">
        <f>'Static Info'!B31</f>
        <v>0</v>
      </c>
      <c r="W2" s="17">
        <f>'Static Info'!B33</f>
        <v>0</v>
      </c>
      <c r="X2" s="17">
        <f>'Static Info'!B32</f>
        <v>0</v>
      </c>
      <c r="Y2" s="17">
        <f>'Static Info'!B36</f>
        <v>0</v>
      </c>
      <c r="Z2" s="17">
        <f>'Static Info'!B34</f>
        <v>0</v>
      </c>
      <c r="AA2" s="17" t="str">
        <f>Measurements!F42</f>
        <v>Y / N</v>
      </c>
      <c r="AB2" s="17" t="str">
        <f>Measurements!F39</f>
        <v>Y / N</v>
      </c>
      <c r="AC2" s="17" t="e">
        <f>Measurements!#REF!</f>
        <v>#REF!</v>
      </c>
      <c r="AD2" s="17" t="str">
        <f>Measurements!F27</f>
        <v>Y / N</v>
      </c>
      <c r="AE2" s="17" t="str">
        <f>Measurements!F29</f>
        <v>Y / N</v>
      </c>
      <c r="AG2" s="17" t="str">
        <f>Measurements!F30</f>
        <v>Y / N</v>
      </c>
      <c r="AH2" s="17" t="str">
        <f>Measurements!F28</f>
        <v>Y / N</v>
      </c>
      <c r="AI2" s="17" t="str">
        <f>Measurements!F26</f>
        <v>Y / N</v>
      </c>
      <c r="AJ2" s="17" t="str">
        <f>Measurements!F25</f>
        <v xml:space="preserve"> </v>
      </c>
      <c r="AK2" s="17" t="str">
        <f>Measurements!F45</f>
        <v>Y / N</v>
      </c>
      <c r="AL2" s="17" t="str">
        <f>Measurements!F50</f>
        <v>Y / N</v>
      </c>
      <c r="AM2" s="17" t="str">
        <f>Measurements!F38</f>
        <v>Y / N</v>
      </c>
      <c r="AN2" s="17" t="e">
        <f>Measurements!#REF!</f>
        <v>#REF!</v>
      </c>
      <c r="AO2" s="17" t="str">
        <f>Measurements!F49</f>
        <v>Y / N</v>
      </c>
      <c r="AP2" s="17" t="str">
        <f>Measurements!F16</f>
        <v>Y / N</v>
      </c>
      <c r="AQ2" s="17" t="str">
        <f>Measurements!F15</f>
        <v xml:space="preserve"> </v>
      </c>
      <c r="AR2" s="17" t="str">
        <f>Measurements!F14</f>
        <v xml:space="preserve"> </v>
      </c>
      <c r="AS2" s="17" t="str">
        <f>'Static Info'!B4</f>
        <v xml:space="preserve"> </v>
      </c>
      <c r="AT2" s="17" t="str">
        <f>Measurements!F37</f>
        <v>Y / N</v>
      </c>
      <c r="AU2" s="17" t="str">
        <f>Measurements!F45</f>
        <v>Y / N</v>
      </c>
    </row>
  </sheetData>
  <phoneticPr fontId="9"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Static Info</vt:lpstr>
      <vt:lpstr>Measurements</vt:lpstr>
      <vt:lpstr>DB input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Lorne Chapman</dc:creator>
  <cp:lastModifiedBy>Tim</cp:lastModifiedBy>
  <cp:lastPrinted>2016-04-12T15:20:21Z</cp:lastPrinted>
  <dcterms:created xsi:type="dcterms:W3CDTF">2002-06-12T20:31:32Z</dcterms:created>
  <dcterms:modified xsi:type="dcterms:W3CDTF">2016-04-26T16:56:32Z</dcterms:modified>
</cp:coreProperties>
</file>